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L:\HAL\Workforce\2022\PY22_RFP.Development\RFP 2022-23 Youth\"/>
    </mc:Choice>
  </mc:AlternateContent>
  <xr:revisionPtr revIDLastSave="0" documentId="13_ncr:1_{26D71E3C-837D-4D75-8CE8-1438E9F01AE4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Summary" sheetId="1" r:id="rId1"/>
    <sheet name="Page 1" sheetId="4" r:id="rId2"/>
    <sheet name="Page 2" sheetId="5" r:id="rId3"/>
    <sheet name="Page 3" sheetId="3" r:id="rId4"/>
    <sheet name="Page 4" sheetId="6" r:id="rId5"/>
  </sheets>
  <definedNames>
    <definedName name="_xlnm.Print_Area" localSheetId="1">'Page 1'!$A$1:$J$35</definedName>
    <definedName name="_xlnm.Print_Area" localSheetId="2">'Page 2'!$A$1:$J$32</definedName>
    <definedName name="_xlnm.Print_Area" localSheetId="3">'Page 3'!$A$1:$J$41</definedName>
    <definedName name="_xlnm.Print_Area" localSheetId="4">'Page 4'!$A$1:$J$50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4" i="1" l="1"/>
  <c r="J13" i="6"/>
  <c r="J11" i="6"/>
  <c r="J39" i="6" l="1"/>
  <c r="J42" i="6"/>
  <c r="J41" i="6"/>
  <c r="J40" i="6"/>
  <c r="J44" i="6" l="1"/>
  <c r="J22" i="3"/>
  <c r="J20" i="3"/>
  <c r="H27" i="1" l="1"/>
  <c r="J9" i="6"/>
  <c r="J15" i="6" s="1"/>
  <c r="J7" i="6"/>
  <c r="J26" i="3" l="1"/>
  <c r="J9" i="3"/>
  <c r="J7" i="3"/>
  <c r="J36" i="3" l="1"/>
  <c r="J30" i="4" l="1"/>
  <c r="J29" i="4"/>
  <c r="J28" i="4"/>
  <c r="J24" i="4"/>
  <c r="J23" i="4"/>
  <c r="J22" i="4"/>
  <c r="J21" i="4"/>
  <c r="J6" i="4"/>
  <c r="J37" i="3"/>
  <c r="J33" i="3"/>
  <c r="J5" i="5"/>
  <c r="J13" i="5" s="1"/>
  <c r="J6" i="5"/>
  <c r="J19" i="5"/>
  <c r="J20" i="6"/>
  <c r="J22" i="6"/>
  <c r="J29" i="6"/>
  <c r="J30" i="6"/>
  <c r="J31" i="6"/>
  <c r="J32" i="6"/>
  <c r="J7" i="4"/>
  <c r="J8" i="4"/>
  <c r="J9" i="4"/>
  <c r="J10" i="4"/>
  <c r="J11" i="4"/>
  <c r="J12" i="4"/>
  <c r="J13" i="4"/>
  <c r="J25" i="4"/>
  <c r="J26" i="4"/>
  <c r="J20" i="5"/>
  <c r="J21" i="5"/>
  <c r="J22" i="5"/>
  <c r="J23" i="5"/>
  <c r="J24" i="5"/>
  <c r="J25" i="5"/>
  <c r="J26" i="5"/>
  <c r="J10" i="3"/>
  <c r="J11" i="3"/>
  <c r="J12" i="3"/>
  <c r="J34" i="3"/>
  <c r="J35" i="3"/>
  <c r="J34" i="6" l="1"/>
  <c r="H26" i="1" s="1"/>
  <c r="J15" i="4"/>
  <c r="J24" i="6"/>
  <c r="J30" i="5"/>
  <c r="D5" i="3" s="1"/>
  <c r="J5" i="3" s="1"/>
  <c r="J14" i="3" s="1"/>
  <c r="H21" i="1" s="1"/>
  <c r="J28" i="5"/>
  <c r="H22" i="1"/>
  <c r="H19" i="1"/>
  <c r="D27" i="4"/>
  <c r="J27" i="4" s="1"/>
  <c r="J32" i="4" s="1"/>
  <c r="H17" i="1"/>
  <c r="H25" i="1" l="1"/>
  <c r="H18" i="1"/>
  <c r="H20" i="1"/>
  <c r="J39" i="3"/>
  <c r="H23" i="1" s="1"/>
  <c r="J49" i="6" l="1"/>
  <c r="H29" i="1"/>
</calcChain>
</file>

<file path=xl/sharedStrings.xml><?xml version="1.0" encoding="utf-8"?>
<sst xmlns="http://schemas.openxmlformats.org/spreadsheetml/2006/main" count="182" uniqueCount="110">
  <si>
    <t>Description</t>
  </si>
  <si>
    <t>Line Item #</t>
  </si>
  <si>
    <t>Line Item Total</t>
  </si>
  <si>
    <t>Staff Salaries</t>
  </si>
  <si>
    <t>Staff Fringe Benefits</t>
  </si>
  <si>
    <t>Other Staff Expenses</t>
  </si>
  <si>
    <t>Participant Compensation</t>
  </si>
  <si>
    <t>Participant Fringe Benefits</t>
  </si>
  <si>
    <t>Employer On-the-Job Incentive</t>
  </si>
  <si>
    <t>Supplies</t>
  </si>
  <si>
    <t>TOTAL BUDGET</t>
  </si>
  <si>
    <t>Program:</t>
  </si>
  <si>
    <t>I. DIRECT TRAINING SERVICES</t>
  </si>
  <si>
    <t>Position Title</t>
  </si>
  <si>
    <t>Salary Cost to be Charged to Training</t>
  </si>
  <si>
    <t>(1010) Staff Fringe Benefits</t>
  </si>
  <si>
    <t>FICA</t>
  </si>
  <si>
    <t>Worker's Compensation</t>
  </si>
  <si>
    <t>Unemployment Insurance</t>
  </si>
  <si>
    <t>Insurance:</t>
  </si>
  <si>
    <t>X</t>
  </si>
  <si>
    <t>%of time X</t>
  </si>
  <si>
    <t xml:space="preserve">Salaries X </t>
  </si>
  <si>
    <t>% Rate per $100.00</t>
  </si>
  <si>
    <t>(1020) Other Staff Expenses</t>
  </si>
  <si>
    <t>Mileage</t>
  </si>
  <si>
    <t>Subsistence</t>
  </si>
  <si>
    <t>Miles/Month X</t>
  </si>
  <si>
    <t>Months X      $</t>
  </si>
  <si>
    <t>Per Mile</t>
  </si>
  <si>
    <t>Rate Per Day</t>
  </si>
  <si>
    <t>I. DIRECT TRAINING SERVICES (Continued)</t>
  </si>
  <si>
    <t>Job Title</t>
  </si>
  <si>
    <t>Wages Per Hour</t>
  </si>
  <si>
    <t># of hours per Week</t>
  </si>
  <si>
    <t># of Weeks</t>
  </si>
  <si>
    <t>Total Compensation</t>
  </si>
  <si>
    <t>Gross Participant Compensation</t>
  </si>
  <si>
    <t>TOTAL PARTICIPANT COMPENSATION:</t>
  </si>
  <si>
    <t>(1040) Participant Fringe Benefits</t>
  </si>
  <si>
    <t>months</t>
  </si>
  <si>
    <t>TOTAL PARTICIPANT FRINGE BENEFITS:</t>
  </si>
  <si>
    <t>(1060) Employer On-The-Job Training Incentive</t>
  </si>
  <si>
    <t>TOTAL EMPLOYER ON-THE-JOB INCENTIVE:</t>
  </si>
  <si>
    <t>(1090) Supplies</t>
  </si>
  <si>
    <t>Postage</t>
  </si>
  <si>
    <t>Months</t>
  </si>
  <si>
    <t>TOTAL SUPPLIES</t>
  </si>
  <si>
    <t>TOTAL MISCELLANEOUS</t>
  </si>
  <si>
    <t>Retirement:</t>
  </si>
  <si>
    <t>rate</t>
  </si>
  <si>
    <t>Other Fringe Benefits:</t>
  </si>
  <si>
    <t>Other retirement:</t>
  </si>
  <si>
    <t>Earnings per hour</t>
  </si>
  <si>
    <t>Participants Earnings</t>
  </si>
  <si>
    <t>(1000) Staff Salaries</t>
  </si>
  <si>
    <t>Avg Cost/Mo</t>
  </si>
  <si>
    <t>Consumable Supplies</t>
  </si>
  <si>
    <t>Mo.Premium</t>
  </si>
  <si>
    <t xml:space="preserve">Days    X     </t>
  </si>
  <si>
    <t>Annual Salary of Position</t>
  </si>
  <si>
    <t>Exhibit B</t>
  </si>
  <si>
    <r>
      <t>(1030) Participant Compensation</t>
    </r>
    <r>
      <rPr>
        <b/>
        <sz val="8"/>
        <rFont val="Arial"/>
        <family val="2"/>
      </rPr>
      <t xml:space="preserve"> (Work Experience)</t>
    </r>
  </si>
  <si>
    <t>Other Staff Expense (Please Describe)</t>
  </si>
  <si>
    <t>Name &amp; Date of Conference</t>
  </si>
  <si>
    <t>Other Fringe Benefits (Explain)</t>
  </si>
  <si>
    <t>Short Term Training Costs</t>
  </si>
  <si>
    <t>Describe all requests in detail</t>
  </si>
  <si>
    <t xml:space="preserve"> </t>
  </si>
  <si>
    <t>Signature of Authorized Finance Personnel</t>
  </si>
  <si>
    <t>Date</t>
  </si>
  <si>
    <t>TOTAL STAFF SALARY COST FOR TRAINING SERVICES:</t>
  </si>
  <si>
    <t>TOTAL STAFF FRINGE BENEFITS COST FOR TRAINING SERVICES:</t>
  </si>
  <si>
    <t>TOTAL OTHER STAFF EXPENSE COST FOR TRAINING SERVICES:</t>
  </si>
  <si>
    <r>
      <t># of participants to be served:</t>
    </r>
    <r>
      <rPr>
        <b/>
        <u/>
        <sz val="8"/>
        <rFont val="Arial"/>
        <family val="2"/>
      </rPr>
      <t xml:space="preserve"> </t>
    </r>
  </si>
  <si>
    <t>Long-Term Training Costs</t>
  </si>
  <si>
    <t>Workforce Innovation and Opoprutunity Act Title I</t>
  </si>
  <si>
    <t>** Short-Term Training for the Duration of 6-Months or Less</t>
  </si>
  <si>
    <t># of Particpants</t>
  </si>
  <si>
    <t>Funding Level</t>
  </si>
  <si>
    <t>TOTAL COST AUTHORIZATION FUNDING LEVEL:</t>
  </si>
  <si>
    <t>(Total Amount Requested = to 1 year of funding for each planned new long term enrollment)</t>
  </si>
  <si>
    <t>(Total Amount Requested = to 1 year of funding for each planned carryover training participant)</t>
  </si>
  <si>
    <t>1-Year of Funding</t>
  </si>
  <si>
    <t>Remedial/Pre-Requisite*</t>
  </si>
  <si>
    <t>Credentialed WFD/CE**</t>
  </si>
  <si>
    <t># of Participants</t>
  </si>
  <si>
    <t>TOTAL LONG-TERM TRAINING FUNDS</t>
  </si>
  <si>
    <t>Miscellaneous</t>
  </si>
  <si>
    <t>Supportive Services</t>
  </si>
  <si>
    <t>TOTAL SUPPORTIVE SERVICES</t>
  </si>
  <si>
    <t>(1100) Miscellaneous</t>
  </si>
  <si>
    <t>(1110) Supportive Services</t>
  </si>
  <si>
    <t>Number of Continuing Long-Term Training Participants</t>
  </si>
  <si>
    <t>% of Time Applied to WIOA Training Services</t>
  </si>
  <si>
    <t>Non-Credentialed CE**</t>
  </si>
  <si>
    <t>Allowable amount per year from ITA Policy</t>
  </si>
  <si>
    <t>Number of New Long-Term Training Participants</t>
  </si>
  <si>
    <t>(1070) Cost Authorization/Short Term Training</t>
  </si>
  <si>
    <t>Program Year 2022/2023</t>
  </si>
  <si>
    <t>Proposer:</t>
  </si>
  <si>
    <t>BUDGET PROPOSAL SUMMARY</t>
  </si>
  <si>
    <t>(1050) Long-Term Training Funds</t>
  </si>
  <si>
    <t>(Remedial/Pre-Requisite, Con. Ed.-Credentialed, Con. Ed. Non-Credentialed, and CDL)</t>
  </si>
  <si>
    <t>CDL Training</t>
  </si>
  <si>
    <t>Cost</t>
  </si>
  <si>
    <t>CFDA # 17.259</t>
  </si>
  <si>
    <t>WIOA In-School Youth</t>
  </si>
  <si>
    <t>WIOA Out-of-School Youth</t>
  </si>
  <si>
    <t>*Remedial/Pre-Requisite Courses only for Long-Term Training Participants- Highest Level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</si>
</sst>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u/>
      <sz val="8"/>
      <name val="Arial"/>
    </font>
    <font>
      <u/>
      <sz val="10"/>
      <name val="Arial"/>
    </font>
    <font>
      <i/>
      <sz val="10"/>
      <name val="Arial"/>
      <family val="2"/>
    </font>
    <font>
      <sz val="10"/>
      <name val="Arial"/>
      <family val="2"/>
    </font>
    <font>
      <sz val="7.5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/>
    </xf>
    <xf numFmtId="0" fontId="0" fillId="0" borderId="0" xfId="0" applyBorder="1"/>
    <xf numFmtId="0" fontId="6" fillId="0" borderId="4" xfId="0" applyFont="1" applyBorder="1"/>
    <xf numFmtId="0" fontId="6" fillId="0" borderId="1" xfId="0" applyFont="1" applyBorder="1"/>
    <xf numFmtId="0" fontId="3" fillId="0" borderId="0" xfId="0" applyFont="1"/>
    <xf numFmtId="44" fontId="6" fillId="0" borderId="6" xfId="1" applyFont="1" applyBorder="1"/>
    <xf numFmtId="0" fontId="6" fillId="0" borderId="6" xfId="0" applyFont="1" applyBorder="1" applyAlignment="1">
      <alignment horizontal="center"/>
    </xf>
    <xf numFmtId="44" fontId="6" fillId="0" borderId="7" xfId="1" applyFont="1" applyBorder="1"/>
    <xf numFmtId="8" fontId="6" fillId="0" borderId="0" xfId="0" applyNumberFormat="1" applyFont="1"/>
    <xf numFmtId="0" fontId="6" fillId="0" borderId="5" xfId="0" applyFont="1" applyBorder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44" fontId="6" fillId="0" borderId="8" xfId="1" applyFont="1" applyBorder="1"/>
    <xf numFmtId="44" fontId="6" fillId="0" borderId="1" xfId="0" applyNumberFormat="1" applyFont="1" applyBorder="1"/>
    <xf numFmtId="44" fontId="6" fillId="0" borderId="5" xfId="0" applyNumberFormat="1" applyFont="1" applyBorder="1"/>
    <xf numFmtId="44" fontId="0" fillId="0" borderId="0" xfId="0" applyNumberFormat="1"/>
    <xf numFmtId="44" fontId="6" fillId="0" borderId="4" xfId="0" applyNumberFormat="1" applyFont="1" applyBorder="1"/>
    <xf numFmtId="10" fontId="6" fillId="0" borderId="1" xfId="0" applyNumberFormat="1" applyFont="1" applyBorder="1"/>
    <xf numFmtId="44" fontId="6" fillId="0" borderId="0" xfId="0" applyNumberFormat="1" applyFont="1"/>
    <xf numFmtId="44" fontId="6" fillId="0" borderId="0" xfId="0" applyNumberFormat="1" applyFont="1" applyBorder="1"/>
    <xf numFmtId="44" fontId="6" fillId="0" borderId="9" xfId="1" applyFont="1" applyBorder="1"/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2" fontId="6" fillId="0" borderId="0" xfId="0" applyNumberFormat="1" applyFont="1" applyBorder="1"/>
    <xf numFmtId="44" fontId="0" fillId="0" borderId="0" xfId="0" applyNumberFormat="1" applyBorder="1"/>
    <xf numFmtId="10" fontId="6" fillId="0" borderId="5" xfId="0" applyNumberFormat="1" applyFont="1" applyBorder="1"/>
    <xf numFmtId="44" fontId="6" fillId="0" borderId="1" xfId="0" applyNumberFormat="1" applyFont="1" applyBorder="1" applyAlignment="1">
      <alignment horizontal="right"/>
    </xf>
    <xf numFmtId="44" fontId="6" fillId="0" borderId="5" xfId="0" applyNumberFormat="1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44" fontId="6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/>
    <xf numFmtId="0" fontId="2" fillId="0" borderId="0" xfId="0" applyFont="1" applyBorder="1"/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44" fontId="6" fillId="0" borderId="11" xfId="1" applyFont="1" applyBorder="1"/>
    <xf numFmtId="44" fontId="6" fillId="0" borderId="12" xfId="1" applyFont="1" applyBorder="1"/>
    <xf numFmtId="0" fontId="6" fillId="0" borderId="0" xfId="0" applyNumberFormat="1" applyFont="1" applyFill="1" applyBorder="1" applyAlignment="1">
      <alignment horizontal="center"/>
    </xf>
    <xf numFmtId="44" fontId="6" fillId="0" borderId="0" xfId="0" applyNumberFormat="1" applyFont="1" applyFill="1" applyBorder="1" applyAlignment="1">
      <alignment horizontal="center"/>
    </xf>
    <xf numFmtId="9" fontId="0" fillId="0" borderId="0" xfId="0" applyNumberForma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horizontal="right"/>
    </xf>
    <xf numFmtId="44" fontId="6" fillId="0" borderId="5" xfId="0" applyNumberFormat="1" applyFont="1" applyFill="1" applyBorder="1"/>
    <xf numFmtId="0" fontId="6" fillId="0" borderId="1" xfId="0" applyFont="1" applyFill="1" applyBorder="1"/>
    <xf numFmtId="10" fontId="6" fillId="0" borderId="1" xfId="0" applyNumberFormat="1" applyFont="1" applyFill="1" applyBorder="1"/>
    <xf numFmtId="0" fontId="10" fillId="0" borderId="0" xfId="0" applyFont="1"/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4" fillId="0" borderId="0" xfId="0" applyFont="1" applyBorder="1"/>
    <xf numFmtId="1" fontId="6" fillId="0" borderId="1" xfId="0" applyNumberFormat="1" applyFont="1" applyBorder="1" applyAlignment="1" applyProtection="1">
      <alignment horizontal="center"/>
      <protection locked="0"/>
    </xf>
    <xf numFmtId="44" fontId="6" fillId="0" borderId="1" xfId="0" applyNumberFormat="1" applyFont="1" applyBorder="1" applyAlignment="1" applyProtection="1">
      <alignment horizontal="center"/>
    </xf>
    <xf numFmtId="44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0" fontId="6" fillId="0" borderId="4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/>
    <xf numFmtId="0" fontId="6" fillId="0" borderId="0" xfId="0" applyFont="1" applyAlignment="1">
      <alignment wrapText="1"/>
    </xf>
    <xf numFmtId="0" fontId="0" fillId="0" borderId="0" xfId="0" applyNumberFormat="1"/>
    <xf numFmtId="0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12" fillId="0" borderId="0" xfId="0" applyFont="1" applyAlignment="1">
      <alignment wrapText="1"/>
    </xf>
    <xf numFmtId="44" fontId="6" fillId="0" borderId="1" xfId="0" applyNumberFormat="1" applyFont="1" applyFill="1" applyBorder="1" applyAlignment="1" applyProtection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4" fontId="6" fillId="2" borderId="1" xfId="0" applyNumberFormat="1" applyFont="1" applyFill="1" applyBorder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13" fillId="0" borderId="0" xfId="0" applyFont="1"/>
    <xf numFmtId="1" fontId="6" fillId="0" borderId="0" xfId="0" applyNumberFormat="1" applyFont="1" applyBorder="1" applyAlignment="1" applyProtection="1">
      <alignment horizontal="center"/>
      <protection locked="0"/>
    </xf>
    <xf numFmtId="44" fontId="6" fillId="0" borderId="0" xfId="0" applyNumberFormat="1" applyFont="1" applyFill="1" applyBorder="1" applyAlignment="1" applyProtection="1">
      <alignment horizontal="center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4" fontId="6" fillId="0" borderId="13" xfId="0" applyNumberFormat="1" applyFont="1" applyBorder="1" applyAlignment="1">
      <alignment horizontal="left"/>
    </xf>
    <xf numFmtId="44" fontId="6" fillId="0" borderId="14" xfId="0" applyNumberFormat="1" applyFont="1" applyBorder="1" applyAlignment="1">
      <alignment horizontal="left"/>
    </xf>
    <xf numFmtId="44" fontId="6" fillId="0" borderId="13" xfId="0" applyNumberFormat="1" applyFont="1" applyBorder="1" applyAlignment="1">
      <alignment horizontal="center"/>
    </xf>
    <xf numFmtId="44" fontId="6" fillId="0" borderId="14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/>
    <xf numFmtId="0" fontId="4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0" fontId="6" fillId="0" borderId="2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0" fontId="6" fillId="0" borderId="6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4" fontId="6" fillId="0" borderId="25" xfId="0" applyNumberFormat="1" applyFont="1" applyBorder="1" applyAlignment="1">
      <alignment horizontal="center"/>
    </xf>
    <xf numFmtId="4" fontId="6" fillId="0" borderId="24" xfId="0" applyNumberFormat="1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0" borderId="5" xfId="0" applyFont="1" applyBorder="1"/>
    <xf numFmtId="0" fontId="6" fillId="0" borderId="1" xfId="0" applyFont="1" applyBorder="1"/>
    <xf numFmtId="0" fontId="0" fillId="0" borderId="5" xfId="0" applyBorder="1"/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23</xdr:row>
      <xdr:rowOff>142875</xdr:rowOff>
    </xdr:from>
    <xdr:to>
      <xdr:col>1</xdr:col>
      <xdr:colOff>285750</xdr:colOff>
      <xdr:row>23</xdr:row>
      <xdr:rowOff>142875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400-000002080000}"/>
            </a:ext>
          </a:extLst>
        </xdr:cNvPr>
        <xdr:cNvSpPr>
          <a:spLocks noChangeShapeType="1"/>
        </xdr:cNvSpPr>
      </xdr:nvSpPr>
      <xdr:spPr bwMode="auto">
        <a:xfrm>
          <a:off x="895350" y="370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419100</xdr:colOff>
      <xdr:row>19</xdr:row>
      <xdr:rowOff>142875</xdr:rowOff>
    </xdr:from>
    <xdr:to>
      <xdr:col>1</xdr:col>
      <xdr:colOff>419100</xdr:colOff>
      <xdr:row>19</xdr:row>
      <xdr:rowOff>142875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400-000007080000}"/>
            </a:ext>
          </a:extLst>
        </xdr:cNvPr>
        <xdr:cNvSpPr>
          <a:spLocks noChangeShapeType="1"/>
        </xdr:cNvSpPr>
      </xdr:nvSpPr>
      <xdr:spPr bwMode="auto">
        <a:xfrm>
          <a:off x="1028700" y="305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</xdr:colOff>
      <xdr:row>48</xdr:row>
      <xdr:rowOff>104775</xdr:rowOff>
    </xdr:from>
    <xdr:to>
      <xdr:col>8</xdr:col>
      <xdr:colOff>457200</xdr:colOff>
      <xdr:row>48</xdr:row>
      <xdr:rowOff>104775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400-000009080000}"/>
            </a:ext>
          </a:extLst>
        </xdr:cNvPr>
        <xdr:cNvSpPr>
          <a:spLocks noChangeShapeType="1"/>
        </xdr:cNvSpPr>
      </xdr:nvSpPr>
      <xdr:spPr bwMode="auto">
        <a:xfrm>
          <a:off x="1266825" y="6515100"/>
          <a:ext cx="406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5" Type="http://schemas.openxmlformats.org/officeDocument/2006/relationships/customProperty" Target="../customProperty8.bin"/><Relationship Id="rId4" Type="http://schemas.openxmlformats.org/officeDocument/2006/relationships/customProperty" Target="../customProperty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3.bin"/><Relationship Id="rId5" Type="http://schemas.openxmlformats.org/officeDocument/2006/relationships/customProperty" Target="../customProperty12.bin"/><Relationship Id="rId4" Type="http://schemas.openxmlformats.org/officeDocument/2006/relationships/customProperty" Target="../customProperty1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4.bin"/><Relationship Id="rId5" Type="http://schemas.openxmlformats.org/officeDocument/2006/relationships/customProperty" Target="../customProperty16.bin"/><Relationship Id="rId4" Type="http://schemas.openxmlformats.org/officeDocument/2006/relationships/customProperty" Target="../customProperty1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1.bin"/><Relationship Id="rId5" Type="http://schemas.openxmlformats.org/officeDocument/2006/relationships/customProperty" Target="../customProperty20.bin"/><Relationship Id="rId4" Type="http://schemas.openxmlformats.org/officeDocument/2006/relationships/customProperty" Target="../customProperty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"/>
  <sheetViews>
    <sheetView tabSelected="1" zoomScaleNormal="100" workbookViewId="0">
      <selection activeCell="I10" sqref="I10"/>
    </sheetView>
  </sheetViews>
  <sheetFormatPr defaultRowHeight="12.75" x14ac:dyDescent="0.2"/>
  <cols>
    <col min="1" max="1" width="11.140625" customWidth="1"/>
    <col min="2" max="2" width="5.28515625" customWidth="1"/>
    <col min="3" max="3" width="7.140625" customWidth="1"/>
    <col min="4" max="4" width="2.28515625" customWidth="1"/>
    <col min="5" max="5" width="5.28515625" customWidth="1"/>
    <col min="6" max="6" width="2.85546875" customWidth="1"/>
    <col min="7" max="7" width="15.85546875" customWidth="1"/>
    <col min="8" max="8" width="5.28515625" customWidth="1"/>
    <col min="9" max="9" width="21.85546875" customWidth="1"/>
  </cols>
  <sheetData>
    <row r="1" spans="1:12" x14ac:dyDescent="0.2">
      <c r="A1" s="123" t="s">
        <v>101</v>
      </c>
      <c r="B1" s="123"/>
      <c r="C1" s="123"/>
      <c r="D1" s="123"/>
      <c r="E1" s="123"/>
      <c r="F1" s="123"/>
      <c r="G1" s="123"/>
      <c r="H1" s="123"/>
      <c r="I1" s="123"/>
      <c r="J1" s="104" t="s">
        <v>61</v>
      </c>
    </row>
    <row r="2" spans="1:12" x14ac:dyDescent="0.2">
      <c r="A2" s="123" t="s">
        <v>76</v>
      </c>
      <c r="B2" s="123"/>
      <c r="C2" s="123"/>
      <c r="D2" s="123"/>
      <c r="E2" s="123"/>
      <c r="F2" s="123"/>
      <c r="G2" s="123"/>
      <c r="H2" s="123"/>
      <c r="I2" s="123"/>
    </row>
    <row r="3" spans="1:12" x14ac:dyDescent="0.2">
      <c r="A3" s="124" t="s">
        <v>99</v>
      </c>
      <c r="B3" s="124"/>
      <c r="C3" s="124"/>
      <c r="D3" s="124"/>
      <c r="E3" s="124"/>
      <c r="F3" s="124"/>
      <c r="G3" s="124"/>
      <c r="H3" s="124"/>
      <c r="I3" s="124"/>
    </row>
    <row r="4" spans="1:12" x14ac:dyDescent="0.2">
      <c r="A4" s="15"/>
      <c r="B4" s="15"/>
      <c r="C4" s="124"/>
      <c r="D4" s="124"/>
      <c r="E4" s="15"/>
      <c r="F4" s="15"/>
      <c r="G4" s="15"/>
      <c r="H4" s="15"/>
      <c r="I4" s="15"/>
    </row>
    <row r="5" spans="1:12" x14ac:dyDescent="0.2">
      <c r="A5" s="15"/>
      <c r="B5" s="15"/>
      <c r="C5" s="124"/>
      <c r="D5" s="124"/>
      <c r="E5" s="15"/>
      <c r="F5" s="15"/>
      <c r="G5" s="15"/>
      <c r="H5" s="15"/>
      <c r="I5" s="15"/>
    </row>
    <row r="6" spans="1:12" x14ac:dyDescent="0.2">
      <c r="A6" s="10"/>
      <c r="B6" s="10"/>
      <c r="C6" s="124"/>
      <c r="D6" s="124"/>
      <c r="E6" s="15"/>
      <c r="F6" s="15"/>
      <c r="G6" s="10"/>
      <c r="H6" s="10"/>
      <c r="I6" s="10"/>
    </row>
    <row r="7" spans="1:12" x14ac:dyDescent="0.2">
      <c r="A7" s="60" t="s">
        <v>100</v>
      </c>
      <c r="B7" s="127"/>
      <c r="C7" s="127"/>
      <c r="D7" s="127"/>
      <c r="E7" s="127"/>
      <c r="F7" s="127"/>
      <c r="G7" s="127"/>
      <c r="H7" s="127"/>
      <c r="I7" s="127"/>
    </row>
    <row r="8" spans="1:12" x14ac:dyDescent="0.2">
      <c r="A8" s="10"/>
      <c r="C8" s="125"/>
      <c r="D8" s="125"/>
      <c r="E8" s="40"/>
      <c r="F8" s="40"/>
      <c r="G8" s="10"/>
      <c r="H8" s="10"/>
      <c r="I8" s="10"/>
    </row>
    <row r="9" spans="1:12" x14ac:dyDescent="0.2">
      <c r="A9" s="6" t="s">
        <v>11</v>
      </c>
      <c r="B9" s="61"/>
      <c r="C9" s="79" t="s">
        <v>107</v>
      </c>
      <c r="D9" s="79"/>
      <c r="E9" s="59"/>
      <c r="F9" s="82"/>
      <c r="G9" s="18"/>
      <c r="H9" s="98"/>
      <c r="I9" s="8" t="s">
        <v>108</v>
      </c>
      <c r="J9" s="59"/>
      <c r="L9" s="58"/>
    </row>
    <row r="10" spans="1:12" x14ac:dyDescent="0.2">
      <c r="A10" s="10"/>
      <c r="C10" s="100" t="s">
        <v>106</v>
      </c>
      <c r="D10" s="99"/>
      <c r="E10" s="15"/>
      <c r="F10" s="15"/>
      <c r="G10" s="27"/>
      <c r="H10" s="27"/>
      <c r="I10" s="10" t="s">
        <v>106</v>
      </c>
    </row>
    <row r="11" spans="1:12" x14ac:dyDescent="0.2">
      <c r="A11" s="10"/>
      <c r="C11" s="124"/>
      <c r="D11" s="124"/>
      <c r="E11" s="15"/>
      <c r="F11" s="15"/>
      <c r="G11" s="10"/>
      <c r="H11" s="10"/>
      <c r="I11" s="10"/>
    </row>
    <row r="12" spans="1:12" x14ac:dyDescent="0.2">
      <c r="A12" s="10"/>
      <c r="C12" s="124"/>
      <c r="D12" s="124"/>
      <c r="E12" s="15"/>
      <c r="F12" s="15"/>
      <c r="G12" s="10"/>
      <c r="H12" s="10"/>
      <c r="I12" s="10"/>
    </row>
    <row r="13" spans="1:12" x14ac:dyDescent="0.2">
      <c r="A13" s="10"/>
      <c r="C13" s="124"/>
      <c r="D13" s="124"/>
      <c r="E13" s="15"/>
      <c r="F13" s="15"/>
      <c r="G13" s="10"/>
      <c r="H13" s="10"/>
      <c r="I13" s="10"/>
    </row>
    <row r="14" spans="1:12" x14ac:dyDescent="0.2">
      <c r="A14" s="10"/>
      <c r="C14" s="126"/>
      <c r="D14" s="126"/>
      <c r="E14" s="40"/>
      <c r="F14" s="40"/>
      <c r="G14" s="10"/>
      <c r="H14" s="10"/>
      <c r="I14" s="10"/>
    </row>
    <row r="15" spans="1:12" x14ac:dyDescent="0.2">
      <c r="A15" s="113" t="s">
        <v>0</v>
      </c>
      <c r="B15" s="128"/>
      <c r="C15" s="128"/>
      <c r="D15" s="128"/>
      <c r="E15" s="128"/>
      <c r="F15" s="114"/>
      <c r="G15" s="54" t="s">
        <v>1</v>
      </c>
      <c r="H15" s="113" t="s">
        <v>2</v>
      </c>
      <c r="I15" s="114"/>
    </row>
    <row r="16" spans="1:12" x14ac:dyDescent="0.2">
      <c r="A16" s="119"/>
      <c r="B16" s="119"/>
      <c r="C16" s="119"/>
      <c r="D16" s="119"/>
      <c r="E16" s="119"/>
      <c r="F16" s="119"/>
      <c r="G16" s="23"/>
      <c r="H16" s="107"/>
      <c r="I16" s="108"/>
    </row>
    <row r="17" spans="1:12" x14ac:dyDescent="0.2">
      <c r="A17" s="115" t="s">
        <v>3</v>
      </c>
      <c r="B17" s="115"/>
      <c r="C17" s="115"/>
      <c r="D17" s="115"/>
      <c r="E17" s="115"/>
      <c r="F17" s="115"/>
      <c r="G17" s="23">
        <v>1000</v>
      </c>
      <c r="H17" s="109">
        <f>'Page 1'!J15</f>
        <v>0</v>
      </c>
      <c r="I17" s="110"/>
    </row>
    <row r="18" spans="1:12" x14ac:dyDescent="0.2">
      <c r="A18" s="115" t="s">
        <v>4</v>
      </c>
      <c r="B18" s="115"/>
      <c r="C18" s="115"/>
      <c r="D18" s="115"/>
      <c r="E18" s="115"/>
      <c r="F18" s="115"/>
      <c r="G18" s="23">
        <v>1010</v>
      </c>
      <c r="H18" s="109">
        <f>'Page 1'!J32</f>
        <v>0</v>
      </c>
      <c r="I18" s="110"/>
    </row>
    <row r="19" spans="1:12" x14ac:dyDescent="0.2">
      <c r="A19" s="115" t="s">
        <v>5</v>
      </c>
      <c r="B19" s="115"/>
      <c r="C19" s="115"/>
      <c r="D19" s="115"/>
      <c r="E19" s="115"/>
      <c r="F19" s="115"/>
      <c r="G19" s="23">
        <v>1020</v>
      </c>
      <c r="H19" s="111">
        <f>'Page 2'!J13</f>
        <v>0</v>
      </c>
      <c r="I19" s="112"/>
    </row>
    <row r="20" spans="1:12" x14ac:dyDescent="0.2">
      <c r="A20" s="115" t="s">
        <v>6</v>
      </c>
      <c r="B20" s="115"/>
      <c r="C20" s="115"/>
      <c r="D20" s="115"/>
      <c r="E20" s="115"/>
      <c r="F20" s="115"/>
      <c r="G20" s="23">
        <v>1030</v>
      </c>
      <c r="H20" s="109">
        <f>'Page 2'!J30</f>
        <v>0</v>
      </c>
      <c r="I20" s="110"/>
    </row>
    <row r="21" spans="1:12" x14ac:dyDescent="0.2">
      <c r="A21" s="115" t="s">
        <v>7</v>
      </c>
      <c r="B21" s="115"/>
      <c r="C21" s="115"/>
      <c r="D21" s="115"/>
      <c r="E21" s="115"/>
      <c r="F21" s="115"/>
      <c r="G21" s="23">
        <v>1040</v>
      </c>
      <c r="H21" s="109">
        <f>'Page 3'!J14</f>
        <v>0</v>
      </c>
      <c r="I21" s="110"/>
      <c r="K21" s="18"/>
      <c r="L21" s="18"/>
    </row>
    <row r="22" spans="1:12" x14ac:dyDescent="0.2">
      <c r="A22" s="115" t="s">
        <v>75</v>
      </c>
      <c r="B22" s="115"/>
      <c r="C22" s="115"/>
      <c r="D22" s="115"/>
      <c r="E22" s="115"/>
      <c r="F22" s="115"/>
      <c r="G22" s="23">
        <v>1050</v>
      </c>
      <c r="H22" s="109">
        <f>'Page 3'!J26</f>
        <v>0</v>
      </c>
      <c r="I22" s="110"/>
    </row>
    <row r="23" spans="1:12" x14ac:dyDescent="0.2">
      <c r="A23" s="115" t="s">
        <v>8</v>
      </c>
      <c r="B23" s="115"/>
      <c r="C23" s="115"/>
      <c r="D23" s="115"/>
      <c r="E23" s="115"/>
      <c r="F23" s="115"/>
      <c r="G23" s="23">
        <v>1060</v>
      </c>
      <c r="H23" s="109">
        <f>'Page 3'!J39</f>
        <v>0</v>
      </c>
      <c r="I23" s="110"/>
    </row>
    <row r="24" spans="1:12" x14ac:dyDescent="0.2">
      <c r="A24" s="115" t="s">
        <v>66</v>
      </c>
      <c r="B24" s="115"/>
      <c r="C24" s="115"/>
      <c r="D24" s="115"/>
      <c r="E24" s="115"/>
      <c r="F24" s="115"/>
      <c r="G24" s="23">
        <v>1070</v>
      </c>
      <c r="H24" s="109">
        <f>'Page 4'!$J$15</f>
        <v>0</v>
      </c>
      <c r="I24" s="110"/>
    </row>
    <row r="25" spans="1:12" x14ac:dyDescent="0.2">
      <c r="A25" s="115" t="s">
        <v>9</v>
      </c>
      <c r="B25" s="115"/>
      <c r="C25" s="115"/>
      <c r="D25" s="115"/>
      <c r="E25" s="115"/>
      <c r="F25" s="115"/>
      <c r="G25" s="23">
        <v>1090</v>
      </c>
      <c r="H25" s="109">
        <f>'Page 4'!J24</f>
        <v>0</v>
      </c>
      <c r="I25" s="110"/>
    </row>
    <row r="26" spans="1:12" x14ac:dyDescent="0.2">
      <c r="A26" s="115" t="s">
        <v>88</v>
      </c>
      <c r="B26" s="115"/>
      <c r="C26" s="115"/>
      <c r="D26" s="115"/>
      <c r="E26" s="115"/>
      <c r="F26" s="115"/>
      <c r="G26" s="23">
        <v>1100</v>
      </c>
      <c r="H26" s="109">
        <f>'Page 4'!J34</f>
        <v>0</v>
      </c>
      <c r="I26" s="110"/>
    </row>
    <row r="27" spans="1:12" x14ac:dyDescent="0.2">
      <c r="A27" s="107" t="s">
        <v>89</v>
      </c>
      <c r="B27" s="118"/>
      <c r="C27" s="118"/>
      <c r="D27" s="118"/>
      <c r="E27" s="118"/>
      <c r="F27" s="108"/>
      <c r="G27" s="23">
        <v>1110</v>
      </c>
      <c r="H27" s="109">
        <f>'Page 4'!$J$44</f>
        <v>0</v>
      </c>
      <c r="I27" s="110"/>
    </row>
    <row r="28" spans="1:12" x14ac:dyDescent="0.2">
      <c r="A28" s="115"/>
      <c r="B28" s="115"/>
      <c r="C28" s="115"/>
      <c r="D28" s="115"/>
      <c r="E28" s="115"/>
      <c r="F28" s="115"/>
      <c r="G28" s="23"/>
      <c r="H28" s="107"/>
      <c r="I28" s="108"/>
    </row>
    <row r="29" spans="1:12" x14ac:dyDescent="0.2">
      <c r="A29" s="117" t="s">
        <v>10</v>
      </c>
      <c r="B29" s="117"/>
      <c r="C29" s="117"/>
      <c r="D29" s="117"/>
      <c r="E29" s="117"/>
      <c r="F29" s="117"/>
      <c r="G29" s="55"/>
      <c r="H29" s="109">
        <f>SUM(H17:I28)</f>
        <v>0</v>
      </c>
      <c r="I29" s="110"/>
    </row>
    <row r="30" spans="1:12" x14ac:dyDescent="0.2">
      <c r="A30" s="116"/>
      <c r="B30" s="116"/>
      <c r="C30" s="116"/>
      <c r="D30" s="116"/>
      <c r="E30" s="116"/>
      <c r="F30" s="116"/>
      <c r="G30" s="10"/>
      <c r="H30" s="10"/>
      <c r="I30" s="10"/>
    </row>
    <row r="31" spans="1:12" x14ac:dyDescent="0.2">
      <c r="A31" s="121" t="s">
        <v>74</v>
      </c>
      <c r="B31" s="121"/>
      <c r="C31" s="121"/>
      <c r="D31" s="121"/>
      <c r="E31" s="122"/>
      <c r="F31" s="122"/>
      <c r="G31" s="18"/>
    </row>
    <row r="34" spans="1:10" x14ac:dyDescent="0.2">
      <c r="A34" s="120"/>
      <c r="B34" s="120"/>
      <c r="C34" s="120"/>
      <c r="D34" s="120"/>
      <c r="E34" s="120"/>
      <c r="F34" s="120"/>
      <c r="G34" s="120"/>
      <c r="I34" s="5"/>
    </row>
    <row r="35" spans="1:10" x14ac:dyDescent="0.2">
      <c r="A35" s="78" t="s">
        <v>69</v>
      </c>
      <c r="I35" s="78" t="s">
        <v>70</v>
      </c>
    </row>
    <row r="36" spans="1:10" x14ac:dyDescent="0.2">
      <c r="I36" s="4"/>
    </row>
    <row r="37" spans="1:10" x14ac:dyDescent="0.2">
      <c r="I37" s="4"/>
      <c r="J37" s="33"/>
    </row>
    <row r="38" spans="1:10" x14ac:dyDescent="0.2">
      <c r="I38" s="4"/>
    </row>
    <row r="39" spans="1:10" x14ac:dyDescent="0.2">
      <c r="I39" s="4"/>
    </row>
    <row r="40" spans="1:10" x14ac:dyDescent="0.2">
      <c r="I40" s="4"/>
    </row>
    <row r="41" spans="1:10" x14ac:dyDescent="0.2">
      <c r="I41" s="4"/>
    </row>
    <row r="42" spans="1:10" x14ac:dyDescent="0.2">
      <c r="I42" s="4"/>
    </row>
    <row r="43" spans="1:10" x14ac:dyDescent="0.2">
      <c r="I43" s="4"/>
    </row>
    <row r="44" spans="1:10" x14ac:dyDescent="0.2">
      <c r="I44" s="4"/>
    </row>
    <row r="45" spans="1:10" x14ac:dyDescent="0.2">
      <c r="I45" s="4"/>
    </row>
    <row r="46" spans="1:10" x14ac:dyDescent="0.2">
      <c r="I46" s="4"/>
    </row>
    <row r="47" spans="1:10" x14ac:dyDescent="0.2">
      <c r="I47" s="4"/>
    </row>
    <row r="48" spans="1:10" x14ac:dyDescent="0.2">
      <c r="I48" s="4"/>
    </row>
  </sheetData>
  <mergeCells count="46">
    <mergeCell ref="A34:G34"/>
    <mergeCell ref="A31:D31"/>
    <mergeCell ref="E31:F31"/>
    <mergeCell ref="A1:I1"/>
    <mergeCell ref="A2:I2"/>
    <mergeCell ref="A3:I3"/>
    <mergeCell ref="C8:D8"/>
    <mergeCell ref="C14:D14"/>
    <mergeCell ref="C4:D4"/>
    <mergeCell ref="C5:D5"/>
    <mergeCell ref="C6:D6"/>
    <mergeCell ref="B7:I7"/>
    <mergeCell ref="C11:D11"/>
    <mergeCell ref="C12:D12"/>
    <mergeCell ref="C13:D13"/>
    <mergeCell ref="A15:F15"/>
    <mergeCell ref="A17:F17"/>
    <mergeCell ref="A18:F18"/>
    <mergeCell ref="A23:F23"/>
    <mergeCell ref="A16:F16"/>
    <mergeCell ref="A24:F24"/>
    <mergeCell ref="A25:F25"/>
    <mergeCell ref="A26:F26"/>
    <mergeCell ref="A19:F19"/>
    <mergeCell ref="A30:F30"/>
    <mergeCell ref="A28:F28"/>
    <mergeCell ref="A29:F29"/>
    <mergeCell ref="A20:F20"/>
    <mergeCell ref="A21:F21"/>
    <mergeCell ref="A22:F22"/>
    <mergeCell ref="A27:F27"/>
    <mergeCell ref="H19:I19"/>
    <mergeCell ref="H20:I20"/>
    <mergeCell ref="H21:I21"/>
    <mergeCell ref="H22:I22"/>
    <mergeCell ref="H15:I15"/>
    <mergeCell ref="H16:I16"/>
    <mergeCell ref="H17:I17"/>
    <mergeCell ref="H18:I18"/>
    <mergeCell ref="H28:I28"/>
    <mergeCell ref="H29:I29"/>
    <mergeCell ref="H23:I23"/>
    <mergeCell ref="H24:I24"/>
    <mergeCell ref="H25:I25"/>
    <mergeCell ref="H26:I26"/>
    <mergeCell ref="H27:I27"/>
  </mergeCells>
  <phoneticPr fontId="0" type="noConversion"/>
  <printOptions horizontalCentered="1"/>
  <pageMargins left="0.75" right="0.75" top="1" bottom="1" header="0.5" footer="0.5"/>
  <pageSetup scale="97" orientation="portrait" horizontalDpi="300" verticalDpi="300" r:id="rId1"/>
  <headerFooter alignWithMargins="0">
    <oddHeader>&amp;RAttachment D
PY2022-23
WIOA Budget Proposal</oddHeader>
  </headerFooter>
  <customProperties>
    <customPr name="DrillPoint.Mode" r:id="rId2"/>
    <customPr name="DrillPoint.SaveEntireSheet" r:id="rId3"/>
    <customPr name="DrillPoint.Subsheet" r:id="rId4"/>
    <customPr name="DrillPoint.Worksheet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6"/>
  <sheetViews>
    <sheetView zoomScaleNormal="100" workbookViewId="0">
      <selection activeCell="N14" sqref="N14"/>
    </sheetView>
  </sheetViews>
  <sheetFormatPr defaultRowHeight="12.75" x14ac:dyDescent="0.2"/>
  <cols>
    <col min="1" max="1" width="9.5703125" customWidth="1"/>
    <col min="2" max="2" width="6.7109375" customWidth="1"/>
    <col min="3" max="3" width="8.140625" customWidth="1"/>
    <col min="4" max="4" width="9.85546875" customWidth="1"/>
    <col min="5" max="5" width="9.5703125" customWidth="1"/>
    <col min="6" max="6" width="7.28515625" customWidth="1"/>
    <col min="7" max="9" width="9.7109375" customWidth="1"/>
    <col min="10" max="10" width="13.7109375" customWidth="1"/>
  </cols>
  <sheetData>
    <row r="1" spans="1:10" x14ac:dyDescent="0.2">
      <c r="A1" s="9" t="s">
        <v>12</v>
      </c>
    </row>
    <row r="3" spans="1:10" x14ac:dyDescent="0.2">
      <c r="A3" s="130" t="s">
        <v>55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0" ht="13.5" thickBot="1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0" ht="33.75" x14ac:dyDescent="0.2">
      <c r="A5" s="144" t="s">
        <v>13</v>
      </c>
      <c r="B5" s="145"/>
      <c r="C5" s="145"/>
      <c r="D5" s="145"/>
      <c r="E5" s="146"/>
      <c r="F5" s="142" t="s">
        <v>60</v>
      </c>
      <c r="G5" s="143"/>
      <c r="H5" s="142" t="s">
        <v>94</v>
      </c>
      <c r="I5" s="143"/>
      <c r="J5" s="62" t="s">
        <v>14</v>
      </c>
    </row>
    <row r="6" spans="1:10" ht="18" customHeight="1" x14ac:dyDescent="0.2">
      <c r="A6" s="139"/>
      <c r="B6" s="140"/>
      <c r="C6" s="140"/>
      <c r="D6" s="140"/>
      <c r="E6" s="141"/>
      <c r="F6" s="132">
        <v>0</v>
      </c>
      <c r="G6" s="133"/>
      <c r="H6" s="131">
        <v>0</v>
      </c>
      <c r="I6" s="131"/>
      <c r="J6" s="63">
        <f>+F6*H6</f>
        <v>0</v>
      </c>
    </row>
    <row r="7" spans="1:10" ht="18" customHeight="1" x14ac:dyDescent="0.2">
      <c r="A7" s="139"/>
      <c r="B7" s="140"/>
      <c r="C7" s="140"/>
      <c r="D7" s="140"/>
      <c r="E7" s="141"/>
      <c r="F7" s="132">
        <v>0</v>
      </c>
      <c r="G7" s="133"/>
      <c r="H7" s="131">
        <v>0</v>
      </c>
      <c r="I7" s="131"/>
      <c r="J7" s="63">
        <f t="shared" ref="J7:J13" si="0">+F7*H7</f>
        <v>0</v>
      </c>
    </row>
    <row r="8" spans="1:10" ht="18" customHeight="1" x14ac:dyDescent="0.2">
      <c r="A8" s="139"/>
      <c r="B8" s="140"/>
      <c r="C8" s="140"/>
      <c r="D8" s="140"/>
      <c r="E8" s="141"/>
      <c r="F8" s="132">
        <v>0</v>
      </c>
      <c r="G8" s="133"/>
      <c r="H8" s="131">
        <v>0</v>
      </c>
      <c r="I8" s="131"/>
      <c r="J8" s="63">
        <f t="shared" si="0"/>
        <v>0</v>
      </c>
    </row>
    <row r="9" spans="1:10" ht="18" customHeight="1" x14ac:dyDescent="0.2">
      <c r="A9" s="139"/>
      <c r="B9" s="140"/>
      <c r="C9" s="140"/>
      <c r="D9" s="140"/>
      <c r="E9" s="141"/>
      <c r="F9" s="132">
        <v>0</v>
      </c>
      <c r="G9" s="133"/>
      <c r="H9" s="131">
        <v>0</v>
      </c>
      <c r="I9" s="131"/>
      <c r="J9" s="63">
        <f t="shared" si="0"/>
        <v>0</v>
      </c>
    </row>
    <row r="10" spans="1:10" ht="18" customHeight="1" x14ac:dyDescent="0.2">
      <c r="A10" s="139"/>
      <c r="B10" s="140"/>
      <c r="C10" s="140"/>
      <c r="D10" s="140"/>
      <c r="E10" s="141"/>
      <c r="F10" s="132">
        <v>0</v>
      </c>
      <c r="G10" s="133"/>
      <c r="H10" s="131">
        <v>0</v>
      </c>
      <c r="I10" s="131"/>
      <c r="J10" s="63">
        <f t="shared" si="0"/>
        <v>0</v>
      </c>
    </row>
    <row r="11" spans="1:10" ht="18" customHeight="1" x14ac:dyDescent="0.2">
      <c r="A11" s="139"/>
      <c r="B11" s="140"/>
      <c r="C11" s="140"/>
      <c r="D11" s="140"/>
      <c r="E11" s="141"/>
      <c r="F11" s="132">
        <v>0</v>
      </c>
      <c r="G11" s="133"/>
      <c r="H11" s="131">
        <v>0</v>
      </c>
      <c r="I11" s="131"/>
      <c r="J11" s="63">
        <f t="shared" si="0"/>
        <v>0</v>
      </c>
    </row>
    <row r="12" spans="1:10" ht="18" customHeight="1" x14ac:dyDescent="0.2">
      <c r="A12" s="139"/>
      <c r="B12" s="140"/>
      <c r="C12" s="140"/>
      <c r="D12" s="140"/>
      <c r="E12" s="141"/>
      <c r="F12" s="132">
        <v>0</v>
      </c>
      <c r="G12" s="133"/>
      <c r="H12" s="131">
        <v>0</v>
      </c>
      <c r="I12" s="131"/>
      <c r="J12" s="63">
        <f t="shared" si="0"/>
        <v>0</v>
      </c>
    </row>
    <row r="13" spans="1:10" ht="18" customHeight="1" thickBot="1" x14ac:dyDescent="0.25">
      <c r="A13" s="134"/>
      <c r="B13" s="135"/>
      <c r="C13" s="135"/>
      <c r="D13" s="135"/>
      <c r="E13" s="136"/>
      <c r="F13" s="137">
        <v>0</v>
      </c>
      <c r="G13" s="138"/>
      <c r="H13" s="129">
        <v>0</v>
      </c>
      <c r="I13" s="129"/>
      <c r="J13" s="64">
        <f t="shared" si="0"/>
        <v>0</v>
      </c>
    </row>
    <row r="14" spans="1:10" x14ac:dyDescent="0.2">
      <c r="I14" s="18"/>
    </row>
    <row r="15" spans="1:10" ht="13.5" thickBot="1" x14ac:dyDescent="0.25">
      <c r="A15" s="1" t="s">
        <v>71</v>
      </c>
      <c r="I15" s="4"/>
      <c r="J15" s="34">
        <f>SUM(J6:J13)</f>
        <v>0</v>
      </c>
    </row>
    <row r="16" spans="1:10" ht="13.5" thickTop="1" x14ac:dyDescent="0.2">
      <c r="J16" s="10">
        <v>1000</v>
      </c>
    </row>
    <row r="17" spans="1:12" ht="13.5" thickBo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8"/>
      <c r="L17" s="18"/>
    </row>
    <row r="18" spans="1:12" ht="13.5" thickTop="1" x14ac:dyDescent="0.2"/>
    <row r="19" spans="1:12" x14ac:dyDescent="0.2">
      <c r="A19" s="130" t="s">
        <v>15</v>
      </c>
      <c r="B19" s="130"/>
      <c r="C19" s="130"/>
      <c r="D19" s="130"/>
      <c r="E19" s="130"/>
      <c r="F19" s="130"/>
      <c r="G19" s="130"/>
      <c r="H19" s="130"/>
      <c r="I19" s="130"/>
      <c r="J19" s="130"/>
    </row>
    <row r="20" spans="1:12" x14ac:dyDescent="0.2">
      <c r="F20" s="18"/>
      <c r="J20" s="18"/>
    </row>
    <row r="21" spans="1:12" ht="20.100000000000001" customHeight="1" x14ac:dyDescent="0.2">
      <c r="A21" s="10" t="s">
        <v>17</v>
      </c>
      <c r="C21" s="17"/>
      <c r="D21" s="31"/>
      <c r="E21" s="10" t="s">
        <v>22</v>
      </c>
      <c r="F21" s="35"/>
      <c r="G21" s="10" t="s">
        <v>23</v>
      </c>
      <c r="J21" s="31">
        <f>D21*F21</f>
        <v>0</v>
      </c>
    </row>
    <row r="22" spans="1:12" ht="20.100000000000001" customHeight="1" x14ac:dyDescent="0.2">
      <c r="A22" s="10" t="s">
        <v>19</v>
      </c>
      <c r="B22" s="10" t="s">
        <v>58</v>
      </c>
      <c r="D22" s="46"/>
      <c r="E22" s="15" t="s">
        <v>20</v>
      </c>
      <c r="F22" s="45"/>
      <c r="G22" s="15" t="s">
        <v>21</v>
      </c>
      <c r="H22" s="41"/>
      <c r="I22" s="16" t="s">
        <v>40</v>
      </c>
      <c r="J22" s="31">
        <f>+D22*F22*H22</f>
        <v>0</v>
      </c>
    </row>
    <row r="23" spans="1:12" ht="20.100000000000001" customHeight="1" x14ac:dyDescent="0.2">
      <c r="A23" s="10" t="s">
        <v>19</v>
      </c>
      <c r="B23" s="10" t="s">
        <v>58</v>
      </c>
      <c r="D23" s="46"/>
      <c r="E23" s="15" t="s">
        <v>20</v>
      </c>
      <c r="F23" s="45"/>
      <c r="G23" s="15" t="s">
        <v>21</v>
      </c>
      <c r="H23" s="29"/>
      <c r="I23" s="16" t="s">
        <v>40</v>
      </c>
      <c r="J23" s="31">
        <f>D23*F23*H23</f>
        <v>0</v>
      </c>
    </row>
    <row r="24" spans="1:12" ht="20.100000000000001" customHeight="1" x14ac:dyDescent="0.2">
      <c r="A24" s="10" t="s">
        <v>49</v>
      </c>
      <c r="B24" s="10" t="s">
        <v>58</v>
      </c>
      <c r="D24" s="46"/>
      <c r="E24" s="15" t="s">
        <v>20</v>
      </c>
      <c r="F24" s="45"/>
      <c r="G24" s="15" t="s">
        <v>21</v>
      </c>
      <c r="H24" s="29"/>
      <c r="I24" s="16" t="s">
        <v>40</v>
      </c>
      <c r="J24" s="31">
        <f>D24*F24*H24</f>
        <v>0</v>
      </c>
    </row>
    <row r="25" spans="1:12" ht="20.100000000000001" customHeight="1" x14ac:dyDescent="0.2">
      <c r="A25" s="10" t="s">
        <v>52</v>
      </c>
      <c r="C25" s="25"/>
      <c r="D25" s="32"/>
      <c r="E25" s="15" t="s">
        <v>20</v>
      </c>
      <c r="F25" s="45"/>
      <c r="G25" s="15"/>
      <c r="H25" s="40"/>
      <c r="I25" s="16"/>
      <c r="J25" s="31">
        <f t="shared" ref="J25:J26" si="1">D25*F25</f>
        <v>0</v>
      </c>
    </row>
    <row r="26" spans="1:12" ht="20.100000000000001" customHeight="1" x14ac:dyDescent="0.2">
      <c r="A26" s="10" t="s">
        <v>18</v>
      </c>
      <c r="D26" s="32"/>
      <c r="E26" s="15" t="s">
        <v>20</v>
      </c>
      <c r="F26" s="45"/>
      <c r="G26" s="15"/>
      <c r="H26" s="40"/>
      <c r="I26" s="16"/>
      <c r="J26" s="31">
        <f t="shared" si="1"/>
        <v>0</v>
      </c>
    </row>
    <row r="27" spans="1:12" ht="20.100000000000001" customHeight="1" x14ac:dyDescent="0.2">
      <c r="A27" s="10" t="s">
        <v>16</v>
      </c>
      <c r="D27" s="32">
        <f>+J15</f>
        <v>0</v>
      </c>
      <c r="E27" s="15" t="s">
        <v>20</v>
      </c>
      <c r="F27" s="45">
        <v>7.6499999999999999E-2</v>
      </c>
      <c r="G27" s="70"/>
      <c r="H27" s="40"/>
      <c r="I27" s="16"/>
      <c r="J27" s="31">
        <f>D27*F27</f>
        <v>0</v>
      </c>
    </row>
    <row r="28" spans="1:12" ht="20.100000000000001" customHeight="1" x14ac:dyDescent="0.2">
      <c r="A28" s="27" t="s">
        <v>51</v>
      </c>
      <c r="B28" s="18"/>
      <c r="D28" s="31"/>
      <c r="E28" s="15" t="s">
        <v>20</v>
      </c>
      <c r="F28" s="45"/>
      <c r="G28" s="15"/>
      <c r="H28" s="40"/>
      <c r="I28" s="16"/>
      <c r="J28" s="31">
        <f>D28*F28</f>
        <v>0</v>
      </c>
    </row>
    <row r="29" spans="1:12" ht="20.100000000000001" customHeight="1" x14ac:dyDescent="0.2">
      <c r="A29" s="20"/>
      <c r="B29" s="5"/>
      <c r="D29" s="32"/>
      <c r="E29" s="15" t="s">
        <v>20</v>
      </c>
      <c r="F29" s="45"/>
      <c r="G29" s="15"/>
      <c r="H29" s="40"/>
      <c r="I29" s="16"/>
      <c r="J29" s="31">
        <f>D29*F29</f>
        <v>0</v>
      </c>
    </row>
    <row r="30" spans="1:12" ht="20.100000000000001" customHeight="1" x14ac:dyDescent="0.2">
      <c r="A30" s="26"/>
      <c r="B30" s="14"/>
      <c r="D30" s="32"/>
      <c r="E30" s="15" t="s">
        <v>20</v>
      </c>
      <c r="F30" s="45"/>
      <c r="G30" s="15"/>
      <c r="H30" s="40"/>
      <c r="I30" s="16"/>
      <c r="J30" s="31">
        <f>D30*F30</f>
        <v>0</v>
      </c>
    </row>
    <row r="31" spans="1:12" x14ac:dyDescent="0.2">
      <c r="E31" s="15"/>
      <c r="J31" s="36"/>
    </row>
    <row r="32" spans="1:12" ht="13.5" thickBot="1" x14ac:dyDescent="0.25">
      <c r="A32" s="1" t="s">
        <v>72</v>
      </c>
      <c r="E32" s="15"/>
      <c r="J32" s="34">
        <f>SUM(J21:J31)</f>
        <v>0</v>
      </c>
    </row>
    <row r="33" spans="1:10" ht="13.5" thickTop="1" x14ac:dyDescent="0.2">
      <c r="E33" s="15"/>
      <c r="J33" s="10">
        <v>1010</v>
      </c>
    </row>
    <row r="35" spans="1:10" ht="6" customHeight="1" thickBot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13.5" thickTop="1" x14ac:dyDescent="0.2">
      <c r="J36" s="33"/>
    </row>
  </sheetData>
  <dataConsolidate/>
  <mergeCells count="29">
    <mergeCell ref="H6:I6"/>
    <mergeCell ref="A3:J3"/>
    <mergeCell ref="H12:I12"/>
    <mergeCell ref="H5:I5"/>
    <mergeCell ref="A9:E9"/>
    <mergeCell ref="A10:E10"/>
    <mergeCell ref="A11:E11"/>
    <mergeCell ref="F7:G7"/>
    <mergeCell ref="F8:G8"/>
    <mergeCell ref="A5:E5"/>
    <mergeCell ref="F5:G5"/>
    <mergeCell ref="F6:G6"/>
    <mergeCell ref="A6:E6"/>
    <mergeCell ref="H13:I13"/>
    <mergeCell ref="A19:J19"/>
    <mergeCell ref="H7:I7"/>
    <mergeCell ref="H8:I8"/>
    <mergeCell ref="H9:I9"/>
    <mergeCell ref="H10:I10"/>
    <mergeCell ref="H11:I11"/>
    <mergeCell ref="F9:G9"/>
    <mergeCell ref="A13:E13"/>
    <mergeCell ref="F11:G11"/>
    <mergeCell ref="F12:G12"/>
    <mergeCell ref="F13:G13"/>
    <mergeCell ref="A7:E7"/>
    <mergeCell ref="A8:E8"/>
    <mergeCell ref="F10:G10"/>
    <mergeCell ref="A12:E12"/>
  </mergeCells>
  <phoneticPr fontId="0" type="noConversion"/>
  <printOptions horizontalCentered="1"/>
  <pageMargins left="0.75" right="0.75" top="1" bottom="1" header="0.5" footer="0.5"/>
  <pageSetup scale="96" orientation="portrait" horizontalDpi="300" verticalDpi="300" r:id="rId1"/>
  <headerFooter alignWithMargins="0"/>
  <customProperties>
    <customPr name="DrillPoint.Mode" r:id="rId2"/>
    <customPr name="DrillPoint.SaveEntireSheet" r:id="rId3"/>
    <customPr name="DrillPoint.Subsheet" r:id="rId4"/>
    <customPr name="DrillPoint.WorksheetID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6"/>
  <sheetViews>
    <sheetView zoomScaleNormal="100" workbookViewId="0">
      <selection activeCell="N14" sqref="N14"/>
    </sheetView>
  </sheetViews>
  <sheetFormatPr defaultRowHeight="12.75" x14ac:dyDescent="0.2"/>
  <cols>
    <col min="3" max="3" width="10.140625" customWidth="1"/>
    <col min="9" max="9" width="7.42578125" customWidth="1"/>
    <col min="10" max="10" width="12.42578125" customWidth="1"/>
  </cols>
  <sheetData>
    <row r="1" spans="1:10" x14ac:dyDescent="0.2">
      <c r="A1" s="123" t="s">
        <v>31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x14ac:dyDescent="0.2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">
      <c r="A3" s="130" t="s">
        <v>24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0" x14ac:dyDescent="0.2">
      <c r="J4" s="18"/>
    </row>
    <row r="5" spans="1:10" ht="20.100000000000001" customHeight="1" x14ac:dyDescent="0.2">
      <c r="A5" s="10" t="s">
        <v>25</v>
      </c>
      <c r="B5" s="41"/>
      <c r="C5" s="10" t="s">
        <v>27</v>
      </c>
      <c r="D5" s="41"/>
      <c r="E5" s="10" t="s">
        <v>28</v>
      </c>
      <c r="F5" s="42">
        <v>0.58499999999999996</v>
      </c>
      <c r="G5" s="10" t="s">
        <v>29</v>
      </c>
      <c r="I5" s="4"/>
      <c r="J5" s="31">
        <f>B5*D5*F5</f>
        <v>0</v>
      </c>
    </row>
    <row r="6" spans="1:10" ht="20.100000000000001" customHeight="1" x14ac:dyDescent="0.2">
      <c r="A6" s="10" t="s">
        <v>26</v>
      </c>
      <c r="B6" s="29"/>
      <c r="C6" s="10" t="s">
        <v>59</v>
      </c>
      <c r="D6" s="47"/>
      <c r="E6" s="10" t="s">
        <v>30</v>
      </c>
      <c r="H6" s="67"/>
      <c r="I6" s="4"/>
      <c r="J6" s="32">
        <f>B6*D6</f>
        <v>0</v>
      </c>
    </row>
    <row r="7" spans="1:10" s="72" customFormat="1" ht="20.100000000000001" customHeight="1" x14ac:dyDescent="0.2">
      <c r="A7" s="71" t="s">
        <v>64</v>
      </c>
      <c r="C7" s="73"/>
      <c r="D7" s="73"/>
      <c r="E7" s="73"/>
      <c r="F7" s="73"/>
      <c r="I7" s="74"/>
      <c r="J7" s="75">
        <v>0</v>
      </c>
    </row>
    <row r="8" spans="1:10" s="72" customFormat="1" ht="20.100000000000001" customHeight="1" x14ac:dyDescent="0.2">
      <c r="A8" s="76"/>
      <c r="B8" s="73"/>
      <c r="C8" s="73"/>
      <c r="D8" s="73"/>
      <c r="E8" s="73"/>
      <c r="F8" s="73"/>
      <c r="I8" s="74"/>
      <c r="J8" s="75">
        <v>0</v>
      </c>
    </row>
    <row r="9" spans="1:10" ht="20.100000000000001" customHeight="1" x14ac:dyDescent="0.2">
      <c r="A9" s="27" t="s">
        <v>63</v>
      </c>
      <c r="B9" s="18"/>
      <c r="C9" s="18"/>
      <c r="D9" s="156"/>
      <c r="E9" s="156"/>
      <c r="F9" s="156"/>
      <c r="I9" s="4"/>
      <c r="J9" s="32">
        <v>0</v>
      </c>
    </row>
    <row r="10" spans="1:10" ht="20.100000000000001" customHeight="1" x14ac:dyDescent="0.2">
      <c r="A10" s="155"/>
      <c r="B10" s="155"/>
      <c r="C10" s="155"/>
      <c r="D10" s="155"/>
      <c r="E10" s="155"/>
      <c r="F10" s="155"/>
      <c r="I10" s="4"/>
      <c r="J10" s="31">
        <v>0</v>
      </c>
    </row>
    <row r="11" spans="1:10" ht="20.100000000000001" customHeight="1" x14ac:dyDescent="0.2">
      <c r="A11" s="154"/>
      <c r="B11" s="154"/>
      <c r="C11" s="154"/>
      <c r="D11" s="154"/>
      <c r="E11" s="154"/>
      <c r="F11" s="154"/>
      <c r="I11" s="4"/>
      <c r="J11" s="32">
        <v>0</v>
      </c>
    </row>
    <row r="12" spans="1:10" x14ac:dyDescent="0.2">
      <c r="J12" s="33"/>
    </row>
    <row r="13" spans="1:10" ht="20.100000000000001" customHeight="1" thickBot="1" x14ac:dyDescent="0.25">
      <c r="A13" s="1" t="s">
        <v>73</v>
      </c>
      <c r="I13" s="4"/>
      <c r="J13" s="34">
        <f>SUM(J5:J12)</f>
        <v>0</v>
      </c>
    </row>
    <row r="14" spans="1:10" ht="13.5" thickTop="1" x14ac:dyDescent="0.2">
      <c r="J14" s="10">
        <v>1020</v>
      </c>
    </row>
    <row r="15" spans="1:10" ht="13.5" thickBo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3.5" thickTop="1" x14ac:dyDescent="0.2">
      <c r="A16" s="130" t="s">
        <v>62</v>
      </c>
      <c r="B16" s="130"/>
      <c r="C16" s="130"/>
      <c r="D16" s="130"/>
      <c r="E16" s="130"/>
      <c r="F16" s="130"/>
      <c r="G16" s="130"/>
      <c r="H16" s="130"/>
      <c r="I16" s="130"/>
      <c r="J16" s="130"/>
    </row>
    <row r="17" spans="1:12" ht="13.5" thickBot="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18"/>
      <c r="L17" s="18"/>
    </row>
    <row r="18" spans="1:12" ht="24.95" customHeight="1" thickTop="1" x14ac:dyDescent="0.2">
      <c r="A18" s="151" t="s">
        <v>32</v>
      </c>
      <c r="B18" s="152"/>
      <c r="C18" s="152"/>
      <c r="D18" s="152"/>
      <c r="E18" s="152"/>
      <c r="F18" s="153"/>
      <c r="G18" s="11" t="s">
        <v>33</v>
      </c>
      <c r="H18" s="11" t="s">
        <v>34</v>
      </c>
      <c r="I18" s="11" t="s">
        <v>35</v>
      </c>
      <c r="J18" s="12" t="s">
        <v>36</v>
      </c>
    </row>
    <row r="19" spans="1:12" ht="20.100000000000001" customHeight="1" x14ac:dyDescent="0.2">
      <c r="A19" s="147"/>
      <c r="B19" s="118"/>
      <c r="C19" s="118"/>
      <c r="D19" s="118"/>
      <c r="E19" s="118"/>
      <c r="F19" s="108"/>
      <c r="G19" s="22"/>
      <c r="H19" s="52"/>
      <c r="I19" s="23"/>
      <c r="J19" s="24">
        <f>G19*H19*I19</f>
        <v>0</v>
      </c>
    </row>
    <row r="20" spans="1:12" ht="20.100000000000001" customHeight="1" x14ac:dyDescent="0.2">
      <c r="A20" s="147"/>
      <c r="B20" s="118"/>
      <c r="C20" s="118"/>
      <c r="D20" s="118"/>
      <c r="E20" s="118"/>
      <c r="F20" s="108"/>
      <c r="G20" s="22"/>
      <c r="H20" s="52"/>
      <c r="I20" s="23"/>
      <c r="J20" s="24">
        <f t="shared" ref="J20:J26" si="0">G20*H20*I20</f>
        <v>0</v>
      </c>
    </row>
    <row r="21" spans="1:12" ht="20.100000000000001" customHeight="1" x14ac:dyDescent="0.2">
      <c r="A21" s="147"/>
      <c r="B21" s="118"/>
      <c r="C21" s="118"/>
      <c r="D21" s="118"/>
      <c r="E21" s="118"/>
      <c r="F21" s="108"/>
      <c r="G21" s="22"/>
      <c r="H21" s="52"/>
      <c r="I21" s="23"/>
      <c r="J21" s="24">
        <f t="shared" si="0"/>
        <v>0</v>
      </c>
    </row>
    <row r="22" spans="1:12" ht="20.100000000000001" customHeight="1" x14ac:dyDescent="0.2">
      <c r="A22" s="147"/>
      <c r="B22" s="118"/>
      <c r="C22" s="118"/>
      <c r="D22" s="118"/>
      <c r="E22" s="118"/>
      <c r="F22" s="108"/>
      <c r="G22" s="22"/>
      <c r="H22" s="52"/>
      <c r="I22" s="23"/>
      <c r="J22" s="24">
        <f t="shared" si="0"/>
        <v>0</v>
      </c>
    </row>
    <row r="23" spans="1:12" ht="20.100000000000001" customHeight="1" x14ac:dyDescent="0.2">
      <c r="A23" s="147"/>
      <c r="B23" s="118"/>
      <c r="C23" s="118"/>
      <c r="D23" s="118"/>
      <c r="E23" s="118"/>
      <c r="F23" s="108"/>
      <c r="G23" s="22"/>
      <c r="H23" s="52"/>
      <c r="I23" s="23"/>
      <c r="J23" s="24">
        <f t="shared" si="0"/>
        <v>0</v>
      </c>
    </row>
    <row r="24" spans="1:12" ht="20.100000000000001" customHeight="1" x14ac:dyDescent="0.2">
      <c r="A24" s="147"/>
      <c r="B24" s="118"/>
      <c r="C24" s="118"/>
      <c r="D24" s="118"/>
      <c r="E24" s="118"/>
      <c r="F24" s="108"/>
      <c r="G24" s="22"/>
      <c r="H24" s="52"/>
      <c r="I24" s="23"/>
      <c r="J24" s="24">
        <f t="shared" si="0"/>
        <v>0</v>
      </c>
    </row>
    <row r="25" spans="1:12" ht="20.100000000000001" customHeight="1" x14ac:dyDescent="0.2">
      <c r="A25" s="147"/>
      <c r="B25" s="118"/>
      <c r="C25" s="118"/>
      <c r="D25" s="118"/>
      <c r="E25" s="118"/>
      <c r="F25" s="108"/>
      <c r="G25" s="22"/>
      <c r="H25" s="52"/>
      <c r="I25" s="23"/>
      <c r="J25" s="24">
        <f t="shared" si="0"/>
        <v>0</v>
      </c>
    </row>
    <row r="26" spans="1:12" ht="20.100000000000001" customHeight="1" thickBot="1" x14ac:dyDescent="0.25">
      <c r="A26" s="148"/>
      <c r="B26" s="149"/>
      <c r="C26" s="149"/>
      <c r="D26" s="149"/>
      <c r="E26" s="149"/>
      <c r="F26" s="150"/>
      <c r="G26" s="38"/>
      <c r="H26" s="53"/>
      <c r="I26" s="39"/>
      <c r="J26" s="30">
        <f t="shared" si="0"/>
        <v>0</v>
      </c>
    </row>
    <row r="27" spans="1:12" ht="12.75" customHeight="1" thickTop="1" x14ac:dyDescent="0.2"/>
    <row r="28" spans="1:12" ht="20.100000000000001" customHeight="1" x14ac:dyDescent="0.2">
      <c r="A28" s="6" t="s">
        <v>37</v>
      </c>
      <c r="I28" s="4"/>
      <c r="J28" s="31">
        <f>SUM(J19:J27)</f>
        <v>0</v>
      </c>
    </row>
    <row r="29" spans="1:12" ht="12.75" customHeight="1" x14ac:dyDescent="0.2">
      <c r="A29" s="1"/>
      <c r="I29" s="4"/>
      <c r="J29" s="37"/>
    </row>
    <row r="30" spans="1:12" ht="20.100000000000001" customHeight="1" x14ac:dyDescent="0.2">
      <c r="A30" s="1" t="s">
        <v>38</v>
      </c>
      <c r="I30" s="4"/>
      <c r="J30" s="31">
        <f>SUM(J19:J26)</f>
        <v>0</v>
      </c>
    </row>
    <row r="31" spans="1:12" x14ac:dyDescent="0.2">
      <c r="A31" s="18"/>
      <c r="B31" s="18"/>
      <c r="C31" s="18"/>
      <c r="D31" s="18"/>
      <c r="E31" s="18"/>
      <c r="F31" s="18"/>
      <c r="G31" s="18"/>
      <c r="H31" s="18"/>
      <c r="I31" s="18"/>
      <c r="J31" s="27">
        <v>1030</v>
      </c>
    </row>
    <row r="32" spans="1:12" ht="13.5" thickBo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0:10" ht="13.5" thickTop="1" x14ac:dyDescent="0.2"/>
    <row r="36" spans="10:10" x14ac:dyDescent="0.2">
      <c r="J36" s="33"/>
    </row>
  </sheetData>
  <mergeCells count="15">
    <mergeCell ref="A3:J3"/>
    <mergeCell ref="A1:J1"/>
    <mergeCell ref="A18:F18"/>
    <mergeCell ref="A16:J16"/>
    <mergeCell ref="A19:F19"/>
    <mergeCell ref="A11:F11"/>
    <mergeCell ref="A10:F10"/>
    <mergeCell ref="D9:F9"/>
    <mergeCell ref="A20:F20"/>
    <mergeCell ref="A25:F25"/>
    <mergeCell ref="A26:F26"/>
    <mergeCell ref="A23:F23"/>
    <mergeCell ref="A24:F24"/>
    <mergeCell ref="A21:F21"/>
    <mergeCell ref="A22:F22"/>
  </mergeCells>
  <phoneticPr fontId="0" type="noConversion"/>
  <printOptions horizontalCentered="1"/>
  <pageMargins left="0.75" right="0.75" top="1" bottom="1" header="0.5" footer="0.5"/>
  <pageSetup scale="96" orientation="portrait" horizontalDpi="300" verticalDpi="300" r:id="rId1"/>
  <headerFooter alignWithMargins="0"/>
  <customProperties>
    <customPr name="DrillPoint.Mode" r:id="rId2"/>
    <customPr name="DrillPoint.SaveEntireSheet" r:id="rId3"/>
    <customPr name="DrillPoint.Subsheet" r:id="rId4"/>
    <customPr name="DrillPoint.WorksheetID" r:id="rId5"/>
  </customProperties>
  <ignoredErrors>
    <ignoredError sqref="J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2"/>
  <sheetViews>
    <sheetView topLeftCell="A13" zoomScaleNormal="100" workbookViewId="0">
      <selection activeCell="N14" sqref="N14"/>
    </sheetView>
  </sheetViews>
  <sheetFormatPr defaultRowHeight="12.75" x14ac:dyDescent="0.2"/>
  <cols>
    <col min="2" max="2" width="11.28515625" customWidth="1"/>
    <col min="7" max="8" width="9.7109375" customWidth="1"/>
    <col min="9" max="9" width="7.42578125" customWidth="1"/>
    <col min="10" max="10" width="11.42578125" customWidth="1"/>
  </cols>
  <sheetData>
    <row r="1" spans="1:10" x14ac:dyDescent="0.2">
      <c r="A1" s="123" t="s">
        <v>31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x14ac:dyDescent="0.2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">
      <c r="A3" s="123" t="s">
        <v>39</v>
      </c>
      <c r="B3" s="123"/>
      <c r="C3" s="123"/>
      <c r="D3" s="123"/>
      <c r="E3" s="123"/>
      <c r="F3" s="123"/>
      <c r="G3" s="123"/>
      <c r="H3" s="123"/>
      <c r="I3" s="123"/>
      <c r="J3" s="123"/>
    </row>
    <row r="5" spans="1:10" ht="20.100000000000001" customHeight="1" x14ac:dyDescent="0.2">
      <c r="A5" s="10" t="s">
        <v>16</v>
      </c>
      <c r="C5" s="17"/>
      <c r="D5" s="31">
        <f>'Page 2'!$J$30</f>
        <v>0</v>
      </c>
      <c r="E5" s="10" t="s">
        <v>22</v>
      </c>
      <c r="F5" s="77">
        <v>7.6499999999999999E-2</v>
      </c>
      <c r="G5" s="10" t="s">
        <v>50</v>
      </c>
      <c r="J5" s="31">
        <f>D5*F5</f>
        <v>0</v>
      </c>
    </row>
    <row r="6" spans="1:10" x14ac:dyDescent="0.2">
      <c r="H6" s="67"/>
      <c r="I6" s="4"/>
      <c r="J6" s="44"/>
    </row>
    <row r="7" spans="1:10" ht="20.100000000000001" customHeight="1" x14ac:dyDescent="0.2">
      <c r="A7" s="10" t="s">
        <v>17</v>
      </c>
      <c r="C7" s="17"/>
      <c r="D7" s="31"/>
      <c r="E7" s="10" t="s">
        <v>22</v>
      </c>
      <c r="F7" s="35"/>
      <c r="G7" s="10" t="s">
        <v>23</v>
      </c>
      <c r="J7" s="31">
        <f>D7*F7</f>
        <v>0</v>
      </c>
    </row>
    <row r="8" spans="1:10" x14ac:dyDescent="0.2">
      <c r="D8" s="18"/>
      <c r="I8" s="4"/>
      <c r="J8" s="44"/>
    </row>
    <row r="9" spans="1:10" ht="20.100000000000001" customHeight="1" x14ac:dyDescent="0.2">
      <c r="A9" s="27" t="s">
        <v>18</v>
      </c>
      <c r="B9" s="18"/>
      <c r="D9" s="31"/>
      <c r="E9" s="15" t="s">
        <v>20</v>
      </c>
      <c r="F9" s="35"/>
      <c r="G9" s="15" t="s">
        <v>21</v>
      </c>
      <c r="H9" s="41">
        <v>1</v>
      </c>
      <c r="I9" s="16" t="s">
        <v>40</v>
      </c>
      <c r="J9" s="31">
        <f>D9*F9*H9</f>
        <v>0</v>
      </c>
    </row>
    <row r="10" spans="1:10" ht="20.100000000000001" customHeight="1" x14ac:dyDescent="0.2">
      <c r="A10" s="27" t="s">
        <v>65</v>
      </c>
      <c r="B10" s="27"/>
      <c r="C10" s="10"/>
      <c r="D10" s="31"/>
      <c r="E10" s="15" t="s">
        <v>20</v>
      </c>
      <c r="F10" s="45"/>
      <c r="G10" s="15" t="s">
        <v>21</v>
      </c>
      <c r="H10" s="29"/>
      <c r="I10" s="16" t="s">
        <v>40</v>
      </c>
      <c r="J10" s="31">
        <f>D10*F10*H10</f>
        <v>0</v>
      </c>
    </row>
    <row r="11" spans="1:10" ht="20.100000000000001" customHeight="1" x14ac:dyDescent="0.2">
      <c r="A11" s="155"/>
      <c r="B11" s="155"/>
      <c r="D11" s="32"/>
      <c r="E11" s="15" t="s">
        <v>20</v>
      </c>
      <c r="F11" s="45"/>
      <c r="G11" s="15" t="s">
        <v>21</v>
      </c>
      <c r="H11" s="41"/>
      <c r="I11" s="16" t="s">
        <v>40</v>
      </c>
      <c r="J11" s="31">
        <f>D11*F11*H11</f>
        <v>0</v>
      </c>
    </row>
    <row r="12" spans="1:10" ht="20.100000000000001" customHeight="1" x14ac:dyDescent="0.2">
      <c r="A12" s="154"/>
      <c r="B12" s="154"/>
      <c r="D12" s="32"/>
      <c r="E12" s="15" t="s">
        <v>20</v>
      </c>
      <c r="F12" s="45"/>
      <c r="G12" s="15" t="s">
        <v>21</v>
      </c>
      <c r="H12" s="29"/>
      <c r="I12" s="16" t="s">
        <v>40</v>
      </c>
      <c r="J12" s="31">
        <f>D12*F12*H12</f>
        <v>0</v>
      </c>
    </row>
    <row r="13" spans="1:10" x14ac:dyDescent="0.2">
      <c r="I13" s="4"/>
      <c r="J13" s="44"/>
    </row>
    <row r="14" spans="1:10" ht="13.5" thickBot="1" x14ac:dyDescent="0.25">
      <c r="A14" s="1" t="s">
        <v>41</v>
      </c>
      <c r="I14" s="4"/>
      <c r="J14" s="34">
        <f>SUM(J5:J12)</f>
        <v>0</v>
      </c>
    </row>
    <row r="15" spans="1:10" ht="13.5" thickTop="1" x14ac:dyDescent="0.2">
      <c r="A15" s="1"/>
      <c r="I15" s="4"/>
      <c r="J15" s="27">
        <v>1040</v>
      </c>
    </row>
    <row r="16" spans="1:10" ht="13.5" thickBot="1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5" ht="13.5" thickTop="1" x14ac:dyDescent="0.2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8"/>
      <c r="L17" s="18"/>
    </row>
    <row r="18" spans="1:15" x14ac:dyDescent="0.2">
      <c r="A18" s="130" t="s">
        <v>102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"/>
      <c r="L18" s="18"/>
    </row>
    <row r="19" spans="1:15" x14ac:dyDescent="0.2">
      <c r="A19" s="88"/>
      <c r="H19" s="10"/>
    </row>
    <row r="20" spans="1:15" ht="20.100000000000001" customHeight="1" x14ac:dyDescent="0.2">
      <c r="A20" s="163" t="s">
        <v>97</v>
      </c>
      <c r="B20" s="163"/>
      <c r="C20" s="163"/>
      <c r="D20" s="163"/>
      <c r="E20" s="163"/>
      <c r="F20" s="81"/>
      <c r="G20" s="40" t="s">
        <v>20</v>
      </c>
      <c r="H20" s="101">
        <v>3500</v>
      </c>
      <c r="I20" s="89" t="s">
        <v>83</v>
      </c>
      <c r="J20" s="31">
        <f>+F20*H20</f>
        <v>0</v>
      </c>
      <c r="K20" s="88" t="s">
        <v>81</v>
      </c>
    </row>
    <row r="21" spans="1:15" x14ac:dyDescent="0.2">
      <c r="A21" s="10"/>
      <c r="C21" s="51"/>
      <c r="E21" s="49"/>
      <c r="H21" s="80"/>
      <c r="I21" s="90"/>
      <c r="J21" s="36"/>
      <c r="K21" s="102" t="s">
        <v>96</v>
      </c>
      <c r="L21" s="103"/>
      <c r="M21" s="103"/>
      <c r="N21" s="103"/>
      <c r="O21" s="103"/>
    </row>
    <row r="22" spans="1:15" ht="19.899999999999999" customHeight="1" x14ac:dyDescent="0.2">
      <c r="A22" s="163" t="s">
        <v>93</v>
      </c>
      <c r="B22" s="163"/>
      <c r="C22" s="163"/>
      <c r="D22" s="163"/>
      <c r="E22" s="163"/>
      <c r="F22" s="81"/>
      <c r="G22" s="40" t="s">
        <v>20</v>
      </c>
      <c r="H22" s="101">
        <v>3500</v>
      </c>
      <c r="I22" s="89" t="s">
        <v>83</v>
      </c>
      <c r="J22" s="31">
        <f>+F22*H22</f>
        <v>0</v>
      </c>
      <c r="K22" t="s">
        <v>82</v>
      </c>
    </row>
    <row r="23" spans="1:15" x14ac:dyDescent="0.2">
      <c r="A23" s="10"/>
      <c r="C23" s="51"/>
      <c r="E23" s="49"/>
      <c r="H23" s="80"/>
      <c r="J23" s="36"/>
    </row>
    <row r="24" spans="1:15" ht="20.100000000000001" customHeight="1" x14ac:dyDescent="0.2">
      <c r="A24" s="10"/>
      <c r="C24" s="65"/>
      <c r="E24" s="66"/>
      <c r="J24" s="36"/>
    </row>
    <row r="25" spans="1:15" x14ac:dyDescent="0.2">
      <c r="A25" s="10"/>
      <c r="C25" s="65"/>
      <c r="E25" s="66"/>
      <c r="J25" s="36"/>
    </row>
    <row r="26" spans="1:15" ht="13.5" thickBot="1" x14ac:dyDescent="0.25">
      <c r="A26" s="1" t="s">
        <v>87</v>
      </c>
      <c r="I26" s="4"/>
      <c r="J26" s="34">
        <f>SUM(J20:J25)</f>
        <v>0</v>
      </c>
    </row>
    <row r="27" spans="1:15" ht="13.5" thickTop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27">
        <v>1050</v>
      </c>
    </row>
    <row r="28" spans="1:15" ht="13.5" thickBot="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9"/>
    </row>
    <row r="29" spans="1:15" ht="13.5" thickTop="1" x14ac:dyDescent="0.2"/>
    <row r="30" spans="1:15" x14ac:dyDescent="0.2">
      <c r="A30" s="130" t="s">
        <v>42</v>
      </c>
      <c r="B30" s="130"/>
      <c r="C30" s="130"/>
      <c r="D30" s="130"/>
      <c r="E30" s="130"/>
      <c r="F30" s="130"/>
      <c r="G30" s="130"/>
      <c r="H30" s="130"/>
      <c r="I30" s="130"/>
      <c r="J30" s="130"/>
    </row>
    <row r="31" spans="1:15" ht="13.5" thickBot="1" x14ac:dyDescent="0.25">
      <c r="B31" s="2"/>
      <c r="C31" s="2"/>
      <c r="D31" s="2"/>
      <c r="E31" s="2"/>
      <c r="F31" s="2"/>
      <c r="G31" s="2"/>
      <c r="H31" s="2"/>
    </row>
    <row r="32" spans="1:15" ht="24.95" customHeight="1" thickTop="1" x14ac:dyDescent="0.2">
      <c r="A32" s="151" t="s">
        <v>32</v>
      </c>
      <c r="B32" s="152"/>
      <c r="C32" s="152"/>
      <c r="D32" s="152"/>
      <c r="E32" s="152"/>
      <c r="F32" s="153"/>
      <c r="G32" s="11" t="s">
        <v>53</v>
      </c>
      <c r="H32" s="11" t="s">
        <v>34</v>
      </c>
      <c r="I32" s="11" t="s">
        <v>35</v>
      </c>
      <c r="J32" s="12" t="s">
        <v>54</v>
      </c>
    </row>
    <row r="33" spans="1:10" ht="18" customHeight="1" x14ac:dyDescent="0.2">
      <c r="A33" s="160"/>
      <c r="B33" s="161"/>
      <c r="C33" s="161"/>
      <c r="D33" s="161"/>
      <c r="E33" s="161"/>
      <c r="F33" s="162"/>
      <c r="G33" s="22"/>
      <c r="H33" s="52"/>
      <c r="I33" s="23"/>
      <c r="J33" s="24">
        <f>G33*H33*I33</f>
        <v>0</v>
      </c>
    </row>
    <row r="34" spans="1:10" ht="18" customHeight="1" x14ac:dyDescent="0.2">
      <c r="A34" s="160"/>
      <c r="B34" s="161"/>
      <c r="C34" s="161"/>
      <c r="D34" s="161"/>
      <c r="E34" s="161"/>
      <c r="F34" s="162"/>
      <c r="G34" s="22"/>
      <c r="H34" s="52"/>
      <c r="I34" s="23"/>
      <c r="J34" s="24">
        <f>G34*H34*I34</f>
        <v>0</v>
      </c>
    </row>
    <row r="35" spans="1:10" ht="18" customHeight="1" x14ac:dyDescent="0.2">
      <c r="A35" s="160"/>
      <c r="B35" s="161"/>
      <c r="C35" s="161"/>
      <c r="D35" s="161"/>
      <c r="E35" s="161"/>
      <c r="F35" s="162"/>
      <c r="G35" s="22"/>
      <c r="H35" s="52"/>
      <c r="I35" s="23"/>
      <c r="J35" s="24">
        <f>G35*H35*I35</f>
        <v>0</v>
      </c>
    </row>
    <row r="36" spans="1:10" ht="18" customHeight="1" x14ac:dyDescent="0.2">
      <c r="A36" s="157"/>
      <c r="B36" s="158"/>
      <c r="C36" s="158"/>
      <c r="D36" s="158"/>
      <c r="E36" s="158"/>
      <c r="F36" s="159"/>
      <c r="G36" s="22"/>
      <c r="H36" s="52"/>
      <c r="I36" s="23"/>
      <c r="J36" s="24">
        <f>G36*H36*I36</f>
        <v>0</v>
      </c>
    </row>
    <row r="37" spans="1:10" ht="18" customHeight="1" x14ac:dyDescent="0.2">
      <c r="A37" s="157"/>
      <c r="B37" s="158"/>
      <c r="C37" s="158"/>
      <c r="D37" s="158"/>
      <c r="E37" s="158"/>
      <c r="F37" s="159"/>
      <c r="G37" s="22"/>
      <c r="H37" s="52"/>
      <c r="I37" s="23"/>
      <c r="J37" s="24">
        <f>G37*H37*I37</f>
        <v>0</v>
      </c>
    </row>
    <row r="38" spans="1:10" x14ac:dyDescent="0.2">
      <c r="B38" s="2"/>
      <c r="C38" s="2"/>
      <c r="D38" s="2"/>
      <c r="E38" s="2"/>
      <c r="F38" s="2"/>
      <c r="G38" s="2"/>
      <c r="H38" s="2"/>
    </row>
    <row r="39" spans="1:10" ht="13.5" thickBot="1" x14ac:dyDescent="0.25">
      <c r="A39" s="1" t="s">
        <v>43</v>
      </c>
      <c r="I39" s="4"/>
      <c r="J39" s="34">
        <f>SUM(J33:J38)</f>
        <v>0</v>
      </c>
    </row>
    <row r="40" spans="1:10" ht="13.5" thickTop="1" x14ac:dyDescent="0.2">
      <c r="A40" s="1"/>
      <c r="I40" s="4"/>
      <c r="J40" s="27">
        <v>1060</v>
      </c>
    </row>
    <row r="41" spans="1:10" ht="13.5" thickBot="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9"/>
    </row>
    <row r="42" spans="1:10" ht="13.5" thickTop="1" x14ac:dyDescent="0.2"/>
  </sheetData>
  <mergeCells count="15">
    <mergeCell ref="A3:J3"/>
    <mergeCell ref="A1:J1"/>
    <mergeCell ref="A36:F36"/>
    <mergeCell ref="A37:F37"/>
    <mergeCell ref="A30:J30"/>
    <mergeCell ref="A17:J17"/>
    <mergeCell ref="A32:F32"/>
    <mergeCell ref="A33:F33"/>
    <mergeCell ref="A34:F34"/>
    <mergeCell ref="A35:F35"/>
    <mergeCell ref="A12:B12"/>
    <mergeCell ref="A11:B11"/>
    <mergeCell ref="A18:J18"/>
    <mergeCell ref="A20:E20"/>
    <mergeCell ref="A22:E22"/>
  </mergeCells>
  <phoneticPr fontId="0" type="noConversion"/>
  <printOptions horizontalCentered="1"/>
  <pageMargins left="0.75" right="0.75" top="1" bottom="1" header="0.5" footer="0.5"/>
  <pageSetup scale="95" orientation="portrait" horizontalDpi="300" verticalDpi="300" r:id="rId1"/>
  <headerFooter alignWithMargins="0"/>
  <customProperties>
    <customPr name="DrillPoint.Mode" r:id="rId2"/>
    <customPr name="DrillPoint.SaveEntireSheet" r:id="rId3"/>
    <customPr name="DrillPoint.Subsheet" r:id="rId4"/>
    <customPr name="DrillPoint.WorksheetID" r:id="rId5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1"/>
  <sheetViews>
    <sheetView zoomScaleNormal="100" workbookViewId="0">
      <selection activeCell="M14" sqref="M14"/>
    </sheetView>
  </sheetViews>
  <sheetFormatPr defaultRowHeight="12.75" x14ac:dyDescent="0.2"/>
  <cols>
    <col min="10" max="10" width="10.7109375" customWidth="1"/>
  </cols>
  <sheetData>
    <row r="1" spans="1:13" x14ac:dyDescent="0.2">
      <c r="A1" s="123" t="s">
        <v>31</v>
      </c>
      <c r="B1" s="123"/>
      <c r="C1" s="123"/>
      <c r="D1" s="123"/>
      <c r="E1" s="123"/>
      <c r="F1" s="123"/>
      <c r="G1" s="123"/>
      <c r="H1" s="123"/>
      <c r="I1" s="123"/>
      <c r="J1" s="123"/>
    </row>
    <row r="3" spans="1:13" x14ac:dyDescent="0.2">
      <c r="A3" s="130" t="s">
        <v>98</v>
      </c>
      <c r="B3" s="130"/>
      <c r="C3" s="130"/>
      <c r="D3" s="130"/>
      <c r="E3" s="130"/>
      <c r="F3" s="130"/>
      <c r="G3" s="130"/>
      <c r="H3" s="130"/>
      <c r="I3" s="130"/>
      <c r="J3" s="130"/>
    </row>
    <row r="4" spans="1:13" x14ac:dyDescent="0.2">
      <c r="A4" s="165" t="s">
        <v>103</v>
      </c>
      <c r="B4" s="165"/>
      <c r="C4" s="165"/>
      <c r="D4" s="165"/>
      <c r="E4" s="165"/>
      <c r="F4" s="165"/>
      <c r="G4" s="165"/>
      <c r="H4" s="165"/>
      <c r="I4" s="165"/>
      <c r="J4" s="165"/>
    </row>
    <row r="5" spans="1:13" x14ac:dyDescent="0.2">
      <c r="A5" s="124" t="s">
        <v>109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3" ht="13.5" customHeight="1" x14ac:dyDescent="0.2">
      <c r="A6" s="166" t="s">
        <v>77</v>
      </c>
      <c r="B6" s="166"/>
      <c r="C6" s="166"/>
      <c r="D6" s="166"/>
      <c r="E6" s="166"/>
      <c r="F6" s="166"/>
      <c r="G6" s="166"/>
      <c r="H6" s="166"/>
      <c r="I6" s="166"/>
      <c r="J6" s="166"/>
    </row>
    <row r="7" spans="1:13" ht="12.75" customHeight="1" x14ac:dyDescent="0.2">
      <c r="A7" s="10" t="s">
        <v>84</v>
      </c>
      <c r="C7" s="83"/>
      <c r="D7" s="10" t="s">
        <v>78</v>
      </c>
      <c r="F7" s="40" t="s">
        <v>20</v>
      </c>
      <c r="G7" s="84">
        <v>500</v>
      </c>
      <c r="H7" s="10" t="s">
        <v>79</v>
      </c>
      <c r="J7" s="31">
        <f>+C7*G7</f>
        <v>0</v>
      </c>
    </row>
    <row r="8" spans="1:13" ht="12.75" customHeight="1" x14ac:dyDescent="0.2">
      <c r="A8" s="10"/>
      <c r="C8" s="85"/>
      <c r="G8" s="86"/>
      <c r="J8" s="36"/>
    </row>
    <row r="9" spans="1:13" ht="12.75" customHeight="1" x14ac:dyDescent="0.2">
      <c r="A9" s="10" t="s">
        <v>85</v>
      </c>
      <c r="C9" s="83"/>
      <c r="D9" s="10" t="s">
        <v>78</v>
      </c>
      <c r="F9" s="40" t="s">
        <v>20</v>
      </c>
      <c r="G9" s="84">
        <v>1500</v>
      </c>
      <c r="H9" s="10" t="s">
        <v>79</v>
      </c>
      <c r="J9" s="31">
        <f>+C9*G9</f>
        <v>0</v>
      </c>
    </row>
    <row r="10" spans="1:13" ht="12.75" customHeight="1" x14ac:dyDescent="0.2">
      <c r="A10" s="10"/>
      <c r="C10" s="85"/>
      <c r="G10" s="86"/>
      <c r="J10" s="36"/>
    </row>
    <row r="11" spans="1:13" ht="12.75" customHeight="1" x14ac:dyDescent="0.2">
      <c r="A11" s="10" t="s">
        <v>95</v>
      </c>
      <c r="C11" s="83"/>
      <c r="D11" s="10" t="s">
        <v>78</v>
      </c>
      <c r="F11" s="40" t="s">
        <v>20</v>
      </c>
      <c r="G11" s="97">
        <v>750</v>
      </c>
      <c r="H11" s="10" t="s">
        <v>79</v>
      </c>
      <c r="J11" s="31">
        <f>+C11*G11</f>
        <v>0</v>
      </c>
    </row>
    <row r="12" spans="1:13" ht="12.75" customHeight="1" x14ac:dyDescent="0.2">
      <c r="A12" s="10"/>
      <c r="C12" s="105"/>
      <c r="D12" s="10"/>
      <c r="F12" s="40"/>
      <c r="G12" s="106"/>
      <c r="H12" s="10"/>
      <c r="J12" s="37"/>
    </row>
    <row r="13" spans="1:13" ht="12.75" customHeight="1" x14ac:dyDescent="0.2">
      <c r="A13" s="10" t="s">
        <v>104</v>
      </c>
      <c r="C13" s="83"/>
      <c r="D13" s="10" t="s">
        <v>78</v>
      </c>
      <c r="F13" s="40" t="s">
        <v>20</v>
      </c>
      <c r="G13" s="84">
        <v>2500</v>
      </c>
      <c r="H13" s="10" t="s">
        <v>79</v>
      </c>
      <c r="J13" s="31">
        <f>+C13*G13</f>
        <v>0</v>
      </c>
    </row>
    <row r="14" spans="1:13" ht="12.75" customHeight="1" x14ac:dyDescent="0.2">
      <c r="A14" s="10"/>
      <c r="C14" s="65"/>
      <c r="E14" s="66"/>
      <c r="J14" s="36"/>
    </row>
    <row r="15" spans="1:13" ht="13.5" thickBot="1" x14ac:dyDescent="0.25">
      <c r="A15" s="1" t="s">
        <v>80</v>
      </c>
      <c r="I15" s="4"/>
      <c r="J15" s="34">
        <f>SUM(J7:J14)</f>
        <v>0</v>
      </c>
    </row>
    <row r="16" spans="1:13" ht="13.5" thickTop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40">
        <v>1070</v>
      </c>
      <c r="M16" t="s">
        <v>68</v>
      </c>
    </row>
    <row r="17" spans="1:12" ht="13.5" thickBot="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87"/>
    </row>
    <row r="18" spans="1:12" ht="13.5" thickTop="1" x14ac:dyDescent="0.2">
      <c r="A18" s="130" t="s">
        <v>44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"/>
    </row>
    <row r="19" spans="1:12" x14ac:dyDescent="0.2">
      <c r="J19" s="43"/>
      <c r="K19" s="18"/>
    </row>
    <row r="20" spans="1:12" ht="12.75" customHeight="1" x14ac:dyDescent="0.2">
      <c r="A20" s="10" t="s">
        <v>45</v>
      </c>
      <c r="B20" s="17"/>
      <c r="C20" s="31"/>
      <c r="D20" s="10" t="s">
        <v>56</v>
      </c>
      <c r="E20" s="15" t="s">
        <v>20</v>
      </c>
      <c r="F20" s="41"/>
      <c r="G20" s="10" t="s">
        <v>46</v>
      </c>
      <c r="H20" s="10"/>
      <c r="J20" s="31">
        <f>C20*F20</f>
        <v>0</v>
      </c>
      <c r="K20" s="18"/>
    </row>
    <row r="21" spans="1:12" ht="12.75" customHeight="1" x14ac:dyDescent="0.2">
      <c r="A21" s="10"/>
      <c r="B21" s="10"/>
      <c r="C21" s="10"/>
      <c r="D21" s="10"/>
      <c r="E21" s="3"/>
      <c r="F21" s="15"/>
      <c r="G21" s="10"/>
      <c r="H21" s="10"/>
      <c r="J21" s="43"/>
      <c r="K21" s="18"/>
      <c r="L21" s="18"/>
    </row>
    <row r="22" spans="1:12" ht="12.75" customHeight="1" x14ac:dyDescent="0.2">
      <c r="A22" s="10" t="s">
        <v>57</v>
      </c>
      <c r="B22" s="17"/>
      <c r="C22" s="31"/>
      <c r="D22" s="10" t="s">
        <v>56</v>
      </c>
      <c r="E22" s="15" t="s">
        <v>20</v>
      </c>
      <c r="F22" s="41"/>
      <c r="G22" s="10" t="s">
        <v>46</v>
      </c>
      <c r="H22" s="10"/>
      <c r="J22" s="31">
        <f>C22*F22</f>
        <v>0</v>
      </c>
      <c r="K22" s="18"/>
    </row>
    <row r="23" spans="1:12" x14ac:dyDescent="0.2">
      <c r="E23" s="3"/>
      <c r="J23" s="43"/>
      <c r="K23" s="18"/>
    </row>
    <row r="24" spans="1:12" ht="13.5" thickBot="1" x14ac:dyDescent="0.25">
      <c r="A24" s="1" t="s">
        <v>47</v>
      </c>
      <c r="J24" s="34">
        <f>SUM(J20:J23)</f>
        <v>0</v>
      </c>
      <c r="K24" s="18"/>
    </row>
    <row r="25" spans="1:12" ht="13.5" thickTop="1" x14ac:dyDescent="0.2">
      <c r="A25" s="1"/>
      <c r="J25" s="27">
        <v>1090</v>
      </c>
      <c r="K25" s="18"/>
    </row>
    <row r="26" spans="1:12" ht="13.5" thickBot="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8"/>
    </row>
    <row r="27" spans="1:12" ht="13.5" thickTop="1" x14ac:dyDescent="0.2">
      <c r="A27" s="130" t="s">
        <v>91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8"/>
    </row>
    <row r="28" spans="1:12" x14ac:dyDescent="0.2">
      <c r="A28" s="68" t="s">
        <v>67</v>
      </c>
      <c r="B28" s="69"/>
      <c r="C28" s="69"/>
      <c r="K28" s="18"/>
    </row>
    <row r="29" spans="1:12" x14ac:dyDescent="0.2">
      <c r="A29" s="164"/>
      <c r="B29" s="164"/>
      <c r="C29" s="164"/>
      <c r="E29" s="50"/>
      <c r="F29" s="16"/>
      <c r="G29" s="15" t="s">
        <v>20</v>
      </c>
      <c r="H29" s="48"/>
      <c r="I29" s="91"/>
      <c r="J29" s="31">
        <f>E29*H29</f>
        <v>0</v>
      </c>
      <c r="K29" s="18"/>
    </row>
    <row r="30" spans="1:12" x14ac:dyDescent="0.2">
      <c r="A30" s="118"/>
      <c r="B30" s="118"/>
      <c r="C30" s="118"/>
      <c r="E30" s="93"/>
      <c r="F30" s="16"/>
      <c r="G30" s="15" t="s">
        <v>20</v>
      </c>
      <c r="H30" s="47"/>
      <c r="I30" s="91"/>
      <c r="J30" s="31">
        <f>E30*H30</f>
        <v>0</v>
      </c>
      <c r="K30" s="18"/>
    </row>
    <row r="31" spans="1:12" x14ac:dyDescent="0.2">
      <c r="A31" s="118"/>
      <c r="B31" s="118"/>
      <c r="C31" s="118"/>
      <c r="E31" s="93"/>
      <c r="F31" s="16"/>
      <c r="G31" s="15" t="s">
        <v>20</v>
      </c>
      <c r="H31" s="47"/>
      <c r="I31" s="91"/>
      <c r="J31" s="31">
        <f>E31*H31</f>
        <v>0</v>
      </c>
      <c r="K31" s="18"/>
    </row>
    <row r="32" spans="1:12" x14ac:dyDescent="0.2">
      <c r="A32" s="118"/>
      <c r="B32" s="118"/>
      <c r="C32" s="118"/>
      <c r="E32" s="93"/>
      <c r="F32" s="16"/>
      <c r="G32" s="15" t="s">
        <v>20</v>
      </c>
      <c r="H32" s="48"/>
      <c r="I32" s="91"/>
      <c r="J32" s="31">
        <f>E32*H32</f>
        <v>0</v>
      </c>
      <c r="K32" s="18"/>
    </row>
    <row r="33" spans="1:11" x14ac:dyDescent="0.2">
      <c r="E33" s="92"/>
      <c r="J33" s="36"/>
      <c r="K33" s="18"/>
    </row>
    <row r="34" spans="1:11" ht="13.5" thickBot="1" x14ac:dyDescent="0.25">
      <c r="A34" s="1" t="s">
        <v>48</v>
      </c>
      <c r="E34" s="92"/>
      <c r="J34" s="34">
        <f>SUM(J29:J33)</f>
        <v>0</v>
      </c>
      <c r="K34" s="18"/>
    </row>
    <row r="35" spans="1:11" ht="13.5" thickTop="1" x14ac:dyDescent="0.2">
      <c r="A35" s="18"/>
      <c r="B35" s="18"/>
      <c r="C35" s="18"/>
      <c r="D35" s="18"/>
      <c r="E35" s="18"/>
      <c r="F35" s="18"/>
      <c r="G35" s="18"/>
      <c r="H35" s="18"/>
      <c r="I35" s="18"/>
      <c r="J35" s="27">
        <v>1100</v>
      </c>
      <c r="K35" s="18"/>
    </row>
    <row r="36" spans="1:11" ht="13.5" thickBot="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8"/>
    </row>
    <row r="37" spans="1:11" ht="13.5" thickTop="1" x14ac:dyDescent="0.2">
      <c r="A37" s="130" t="s">
        <v>92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8"/>
    </row>
    <row r="38" spans="1:11" x14ac:dyDescent="0.2">
      <c r="A38" s="68" t="s">
        <v>67</v>
      </c>
      <c r="B38" s="69"/>
      <c r="C38" s="69"/>
    </row>
    <row r="39" spans="1:11" ht="12.75" customHeight="1" x14ac:dyDescent="0.2">
      <c r="A39" s="167"/>
      <c r="B39" s="167"/>
      <c r="C39" s="167"/>
      <c r="E39" s="50"/>
      <c r="F39" s="89" t="s">
        <v>86</v>
      </c>
      <c r="G39" s="94" t="s">
        <v>20</v>
      </c>
      <c r="H39" s="48"/>
      <c r="I39" s="96" t="s">
        <v>105</v>
      </c>
      <c r="J39" s="31">
        <f>E39*H39</f>
        <v>0</v>
      </c>
    </row>
    <row r="40" spans="1:11" ht="12.75" customHeight="1" x14ac:dyDescent="0.2">
      <c r="A40" s="168"/>
      <c r="B40" s="168"/>
      <c r="C40" s="168"/>
      <c r="E40" s="93"/>
      <c r="F40" s="89" t="s">
        <v>86</v>
      </c>
      <c r="G40" s="94" t="s">
        <v>20</v>
      </c>
      <c r="H40" s="47"/>
      <c r="I40" s="96" t="s">
        <v>105</v>
      </c>
      <c r="J40" s="31">
        <f>E40*H40</f>
        <v>0</v>
      </c>
    </row>
    <row r="41" spans="1:11" ht="12.75" customHeight="1" x14ac:dyDescent="0.2">
      <c r="A41" s="168"/>
      <c r="B41" s="168"/>
      <c r="C41" s="168"/>
      <c r="E41" s="93"/>
      <c r="F41" s="89" t="s">
        <v>86</v>
      </c>
      <c r="G41" s="94" t="s">
        <v>20</v>
      </c>
      <c r="H41" s="47"/>
      <c r="I41" s="96" t="s">
        <v>105</v>
      </c>
      <c r="J41" s="31">
        <f>E41*H41</f>
        <v>0</v>
      </c>
    </row>
    <row r="42" spans="1:11" ht="12.75" customHeight="1" x14ac:dyDescent="0.2">
      <c r="A42" s="168"/>
      <c r="B42" s="168"/>
      <c r="C42" s="168"/>
      <c r="E42" s="93"/>
      <c r="F42" s="89" t="s">
        <v>86</v>
      </c>
      <c r="G42" s="94" t="s">
        <v>20</v>
      </c>
      <c r="H42" s="48"/>
      <c r="I42" s="96" t="s">
        <v>105</v>
      </c>
      <c r="J42" s="31">
        <f>E42*H42</f>
        <v>0</v>
      </c>
      <c r="K42" s="18"/>
    </row>
    <row r="43" spans="1:11" x14ac:dyDescent="0.2">
      <c r="E43" s="92"/>
      <c r="J43" s="36"/>
    </row>
    <row r="44" spans="1:11" ht="13.5" thickBot="1" x14ac:dyDescent="0.25">
      <c r="A44" s="1" t="s">
        <v>90</v>
      </c>
      <c r="E44" s="92"/>
      <c r="J44" s="34">
        <f>SUM(J39:J43)</f>
        <v>0</v>
      </c>
      <c r="K44" s="18"/>
    </row>
    <row r="45" spans="1:11" ht="13.5" thickTop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95">
        <v>1110</v>
      </c>
    </row>
    <row r="46" spans="1:11" s="18" customFormat="1" ht="13.5" thickBot="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1" s="18" customFormat="1" ht="13.5" thickTop="1" x14ac:dyDescent="0.2">
      <c r="A47" s="56"/>
      <c r="I47" s="57"/>
      <c r="J47" s="37"/>
    </row>
    <row r="48" spans="1:11" s="18" customFormat="1" x14ac:dyDescent="0.2">
      <c r="A48"/>
      <c r="B48"/>
      <c r="C48"/>
      <c r="D48"/>
      <c r="E48"/>
      <c r="F48"/>
      <c r="G48"/>
      <c r="H48"/>
      <c r="I48"/>
      <c r="J48"/>
    </row>
    <row r="49" spans="1:10" s="18" customFormat="1" ht="16.5" thickBot="1" x14ac:dyDescent="0.3">
      <c r="A49" s="21" t="s">
        <v>10</v>
      </c>
      <c r="B49"/>
      <c r="C49"/>
      <c r="D49"/>
      <c r="E49"/>
      <c r="F49"/>
      <c r="G49"/>
      <c r="H49"/>
      <c r="I49"/>
      <c r="J49" s="34">
        <f>'Page 1'!J15+'Page 1'!J32+'Page 2'!J13+'Page 2'!J30+'Page 3'!J14+'Page 3'!J26+'Page 3'!J39+'Page 4'!J15+'Page 4'!J24+'Page 4'!J34+'Page 4'!J44</f>
        <v>0</v>
      </c>
    </row>
    <row r="50" spans="1:10" s="18" customFormat="1" ht="13.5" thickTop="1" x14ac:dyDescent="0.2"/>
    <row r="51" spans="1:10" s="18" customFormat="1" x14ac:dyDescent="0.2"/>
    <row r="52" spans="1:10" s="18" customFormat="1" x14ac:dyDescent="0.2"/>
    <row r="53" spans="1:10" s="18" customFormat="1" x14ac:dyDescent="0.2"/>
    <row r="54" spans="1:10" s="18" customFormat="1" x14ac:dyDescent="0.2"/>
    <row r="55" spans="1:10" s="18" customFormat="1" x14ac:dyDescent="0.2"/>
    <row r="56" spans="1:10" s="18" customFormat="1" x14ac:dyDescent="0.2"/>
    <row r="57" spans="1:10" s="18" customFormat="1" x14ac:dyDescent="0.2"/>
    <row r="58" spans="1:10" s="18" customFormat="1" x14ac:dyDescent="0.2"/>
    <row r="59" spans="1:10" s="18" customFormat="1" x14ac:dyDescent="0.2"/>
    <row r="60" spans="1:10" s="18" customFormat="1" x14ac:dyDescent="0.2"/>
    <row r="61" spans="1:10" s="18" customFormat="1" x14ac:dyDescent="0.2"/>
  </sheetData>
  <mergeCells count="16">
    <mergeCell ref="A37:J37"/>
    <mergeCell ref="A39:C39"/>
    <mergeCell ref="A40:C40"/>
    <mergeCell ref="A41:C41"/>
    <mergeCell ref="A42:C42"/>
    <mergeCell ref="A1:J1"/>
    <mergeCell ref="A3:J3"/>
    <mergeCell ref="A18:J18"/>
    <mergeCell ref="A5:J5"/>
    <mergeCell ref="A32:C32"/>
    <mergeCell ref="A31:C31"/>
    <mergeCell ref="A30:C30"/>
    <mergeCell ref="A29:C29"/>
    <mergeCell ref="A27:J27"/>
    <mergeCell ref="A4:J4"/>
    <mergeCell ref="A6:J6"/>
  </mergeCells>
  <phoneticPr fontId="0" type="noConversion"/>
  <printOptions horizontalCentered="1"/>
  <pageMargins left="0.75" right="0.75" top="1" bottom="1" header="0.5" footer="0.5"/>
  <pageSetup scale="94" orientation="portrait" horizontalDpi="300" verticalDpi="300" r:id="rId1"/>
  <headerFooter alignWithMargins="0"/>
  <rowBreaks count="1" manualBreakCount="1">
    <brk id="50" max="9" man="1"/>
  </rowBreaks>
  <customProperties>
    <customPr name="DrillPoint.FROID" r:id="rId2"/>
    <customPr name="DrillPoint.Mode" r:id="rId3"/>
    <customPr name="DrillPoint.SaveEntireSheet" r:id="rId4"/>
    <customPr name="DrillPoint.Subsheet" r:id="rId5"/>
    <customPr name="DrillPoint.WorksheetID" r:id="rId6"/>
  </customPropertie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Page 1</vt:lpstr>
      <vt:lpstr>Page 2</vt:lpstr>
      <vt:lpstr>Page 3</vt:lpstr>
      <vt:lpstr>Page 4</vt:lpstr>
      <vt:lpstr>'Page 1'!Print_Area</vt:lpstr>
      <vt:lpstr>'Page 2'!Print_Area</vt:lpstr>
      <vt:lpstr>'Page 3'!Print_Area</vt:lpstr>
      <vt:lpstr>'Page 4'!Print_Area</vt:lpstr>
    </vt:vector>
  </TitlesOfParts>
  <Company>JTPA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 Rifkin</dc:creator>
  <cp:lastModifiedBy>Zia Rifkin</cp:lastModifiedBy>
  <cp:lastPrinted>2014-10-01T00:20:04Z</cp:lastPrinted>
  <dcterms:created xsi:type="dcterms:W3CDTF">2000-07-17T14:54:14Z</dcterms:created>
  <dcterms:modified xsi:type="dcterms:W3CDTF">2022-03-22T17:56:30Z</dcterms:modified>
</cp:coreProperties>
</file>